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strbad\Desktop\"/>
    </mc:Choice>
  </mc:AlternateContent>
  <bookViews>
    <workbookView xWindow="0" yWindow="0" windowWidth="7470" windowHeight="2700"/>
  </bookViews>
  <sheets>
    <sheet name="Lis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2" i="1" l="1"/>
  <c r="F420" i="1"/>
  <c r="F424" i="1" s="1"/>
  <c r="F439" i="1" s="1"/>
  <c r="F406" i="1"/>
  <c r="F408" i="1" s="1"/>
  <c r="F398" i="1"/>
  <c r="F395" i="1"/>
  <c r="F392" i="1"/>
  <c r="F389" i="1"/>
  <c r="F386" i="1"/>
  <c r="F383" i="1"/>
  <c r="F380" i="1"/>
  <c r="F377" i="1"/>
  <c r="F373" i="1"/>
  <c r="F372" i="1"/>
  <c r="F369" i="1"/>
  <c r="F366" i="1"/>
  <c r="F365" i="1"/>
  <c r="F364" i="1"/>
  <c r="F363" i="1"/>
  <c r="F400" i="1" s="1"/>
  <c r="F355" i="1"/>
  <c r="F352" i="1"/>
  <c r="F349" i="1"/>
  <c r="F346" i="1"/>
  <c r="F343" i="1"/>
  <c r="F357" i="1" s="1"/>
  <c r="F334" i="1"/>
  <c r="F331" i="1"/>
  <c r="F336" i="1" s="1"/>
  <c r="F318" i="1"/>
  <c r="F315" i="1"/>
  <c r="F311" i="1"/>
  <c r="F307" i="1"/>
  <c r="F304" i="1"/>
  <c r="F301" i="1"/>
  <c r="F300" i="1"/>
  <c r="F298" i="1"/>
  <c r="F320" i="1" s="1"/>
  <c r="F435" i="1" s="1"/>
  <c r="F277" i="1"/>
  <c r="F274" i="1"/>
  <c r="F265" i="1"/>
  <c r="F262" i="1"/>
  <c r="F259" i="1"/>
  <c r="F256" i="1"/>
  <c r="F252" i="1"/>
  <c r="F249" i="1"/>
  <c r="F243" i="1"/>
  <c r="F239" i="1"/>
  <c r="F238" i="1"/>
  <c r="F235" i="1"/>
  <c r="F234" i="1"/>
  <c r="F233" i="1"/>
  <c r="F232" i="1"/>
  <c r="F231" i="1"/>
  <c r="F230" i="1"/>
  <c r="F229" i="1"/>
  <c r="F226" i="1"/>
  <c r="F222" i="1"/>
  <c r="F221" i="1"/>
  <c r="F220" i="1"/>
  <c r="F219" i="1"/>
  <c r="F218" i="1"/>
  <c r="F215" i="1"/>
  <c r="F214" i="1"/>
  <c r="F213" i="1"/>
  <c r="F212" i="1"/>
  <c r="F211" i="1"/>
  <c r="F208" i="1"/>
  <c r="F205" i="1"/>
  <c r="F202" i="1"/>
  <c r="F199" i="1"/>
  <c r="F198" i="1"/>
  <c r="F197" i="1"/>
  <c r="F196" i="1"/>
  <c r="F195" i="1"/>
  <c r="F192" i="1"/>
  <c r="F189" i="1"/>
  <c r="F186" i="1"/>
  <c r="F183" i="1"/>
  <c r="F180" i="1"/>
  <c r="F177" i="1"/>
  <c r="F171" i="1"/>
  <c r="F165" i="1"/>
  <c r="F159" i="1"/>
  <c r="F156" i="1"/>
  <c r="F153" i="1"/>
  <c r="F151" i="1"/>
  <c r="F147" i="1"/>
  <c r="F143" i="1"/>
  <c r="F137" i="1"/>
  <c r="F134" i="1"/>
  <c r="F131" i="1"/>
  <c r="F128" i="1"/>
  <c r="F125" i="1"/>
  <c r="F122" i="1"/>
  <c r="F104" i="1"/>
  <c r="F101" i="1"/>
  <c r="F98" i="1"/>
  <c r="F94" i="1"/>
  <c r="F279" i="1" s="1"/>
  <c r="F433" i="1" s="1"/>
  <c r="F41" i="1"/>
  <c r="F43" i="1" s="1"/>
  <c r="F431" i="1" s="1"/>
  <c r="F38" i="1"/>
  <c r="F411" i="1" l="1"/>
  <c r="F437" i="1" s="1"/>
  <c r="F442" i="1" s="1"/>
</calcChain>
</file>

<file path=xl/sharedStrings.xml><?xml version="1.0" encoding="utf-8"?>
<sst xmlns="http://schemas.openxmlformats.org/spreadsheetml/2006/main" count="473" uniqueCount="297">
  <si>
    <t>3.</t>
  </si>
  <si>
    <t>TROŠKOVNIK STROJARSKIH INSTALACIJA</t>
  </si>
  <si>
    <t>NAPOMENE I OPĆI UVJETI TROŠKOVNIKA:</t>
  </si>
  <si>
    <t>Cijena za svaku točku ove specifikacije mora obuhvatiti dobavu, montažu, spajanje, te dovođenje u stanje potpune funkcionalnosti ukoliko nije predviđeno posebnom stavkom.</t>
  </si>
  <si>
    <t xml:space="preserve">U cijenu također uračunati sav potreban spojni, montažni, pridržni i ostali materijal potreban za potpuno funkcioniranje ukoliko nije predviđeno posebnom stavkom kao što su vijci, tipli, ovjesni i pričvrsni materijal (obujmice, konzole, nosači, stope, flahovi i sl.), materijal za autogeno varenje, fitinzi, koljena, spojni komadi, zaštitne trake, pričvrsni i ovjesni materijal, ljepljenje izolacije, brtveni materijal i ostali potrošni materijal. i dr. </t>
  </si>
  <si>
    <t>Prije davanja ponude obvezno pročitati tehnički opis i pregledati nacrte u projektu.</t>
  </si>
  <si>
    <t>Sve građevinske prodore u podovima, stropovima i zidovima za prolaze kanala i cijevi kroz armirano betonske elemente, potrebno je obuhvatiti građevinskim radovima.</t>
  </si>
  <si>
    <t>Oprema i uređaji za koje se traže ponude za izvođenje su opisani prema tehničkim karakteristikama koje se nalaze u troškovničkim stavkama.</t>
  </si>
  <si>
    <t>Različita oprema i uređaji koju će nuditi potencijalni izvođači mora biti takva da može ispuniti i zadovoljavati tražene glavne strojarske karakteristike u okviru tolerancije koja zadovoljava tehničku strojarsku fukcionalnost, kako pojedinačno opreme i uređaja, tako i sustava u cjelini.</t>
  </si>
  <si>
    <t>Moguće je ponuditi jednakovrijedne proizvode s tolerancijom ± 5 % na propisane vrijednosti u opisima stavaka ovog troškovnika.</t>
  </si>
  <si>
    <t>R.br.</t>
  </si>
  <si>
    <t>Opis stavke</t>
  </si>
  <si>
    <t xml:space="preserve"> J.m.</t>
  </si>
  <si>
    <t>Kol.</t>
  </si>
  <si>
    <t>Jed.cijena</t>
  </si>
  <si>
    <t>Uk. Cijena</t>
  </si>
  <si>
    <t xml:space="preserve">GRIJANJE </t>
  </si>
  <si>
    <t>1.</t>
  </si>
  <si>
    <t>DEMONTAŽA</t>
  </si>
  <si>
    <t>Prethodno svim građevinskim radovima na postojećoj građevini potrebno je zatvoriti dotok plina na glavnom zapornom ventilu, te izvršiti ispuštanje plina u cjelokupnoj plinskoj instalaciji u objektu.</t>
  </si>
  <si>
    <t>U postojećoj plinskoj kotlovnici potrebno je isprazniti vodu iz svih sustava grijanja (radijatorsko, napušteni sustav potrošne tople vode i dr.), te izvršiti demontažu sve kompletne opreme i uređaja, odnosno kompletnog sustava za grijanje koji se napušta: dva postojeća plinska kotla, spremnika potrošne tople vode, omekšivača vode, regulacije i automatike sustava grijanja koji se napušta, razdjelnika i sabirnika sa svim ventilima na polaznom i na povratnom vodu, svih pumpi na primaru i na sekundaru grijanja (radnih i rezervnih), sustav pripreme potrošne tople vode (spremnika PTV), troputne ventile, manometre, termometre, odzračnike, hvatače nečistoće, armature, cjevovode, kompletnog ventilacijakog sustava koji je izvan uporabe uključivo odsisni ventilator na fasadi, ventilacijske kanale, usisne rešetke i druge opreme i uređaja za grijanje.</t>
  </si>
  <si>
    <t>U postojećoj plinskoj kotlovnici se zadržavaju svi ogrijevni štrangovi iza razdjelnika i sabirnika, odnosno vertikale i horzintale koji ogrijevnom toplom vodom snabdijevaju postojeća ogrijevna tijela (radijatori) koja se nalaze unutar prostora škole i koja se zadržavaju (glavni štrang polaznog i povratnog cjevovoda za grijanje).</t>
  </si>
  <si>
    <t>Postojeće razvodne cijevi polaza i povrata za sustave grijanja koje se zadržavaju se privremeno blindiraju u prostoru postojeće plinske kotlovnice tako da se privremeno montira završni čep ili kapa.</t>
  </si>
  <si>
    <t>U prostoru postojeće plinske kotlovnice zadržavaju se cijevi vodovoda na koji se vrši spoj za potrebe nove plinske kotlovnice, te se zadržava postojeći sustav kanalizacije.</t>
  </si>
  <si>
    <t>kom</t>
  </si>
  <si>
    <t>2.</t>
  </si>
  <si>
    <t>Utovar na kamion te odvoz otpadnog materijala na mjesto po izboru investitora ili na deponij</t>
  </si>
  <si>
    <t>Ukupno:</t>
  </si>
  <si>
    <t>PLINSKA KOTLOVNICA</t>
  </si>
  <si>
    <t>Montaža na zid s pomoćnim priborom za montažu.</t>
  </si>
  <si>
    <t>Ispitan i odobren za zemni plin prema EN 437. S ugrađenom oblogom od čeličnog lima premazanog epoksidnom smolom, bijele boje. S hidrauličkom kaskadom i toplinskom izolacijom, priključnim</t>
  </si>
  <si>
    <t>S digitalnom regulacijom kruga kotla Vitotronic 100 (tip HC1B) i digitalna kaskadna regulacija Vitotronic 300-K</t>
  </si>
  <si>
    <t>(tip MW2B) za pogon vođen vremenskim prilikama u instalacijama s više kotlova (do 8 Vitodensa 200). Moguće su strategije grijanja i kondenzacijske strategije kao i zamjena redoslijeda kotlova. Vitotronic 100 ostvaruje sposobnost komunikacije s Vitotronicom 300-K ugradnjom komunikacijskog modula kaskade (opseg isporuke). Vitotronic 100 re gulira sve funkcije specifične za</t>
  </si>
  <si>
    <t>kotao kao i modulacijski pogon Vitodensa kao i preko 0-10 V signala crpku kruga kotla s promjenjivim brojem okretaja.</t>
  </si>
  <si>
    <t>Vitotronic 300-K prema vremenskim prilikama regulira kaskadnu funkciju instalacije s više kotlova, zagrijavanje pitke vode, krug grijanja i/ili – u</t>
  </si>
  <si>
    <t>spoju s proširenjem za 2. i 3. krug grijanja (pribor) i proširenom opremom – maks. dva kruga grijanja s mješačem.</t>
  </si>
  <si>
    <t>Opseg isporuke:</t>
  </si>
  <si>
    <t>Kompletni plinski kondenzacijski cirko-uređaj s Inox-Radial ogrjevnim površinama, MatriX cilindričnim plamenikom za zemni plin. Za</t>
  </si>
  <si>
    <t>postavljanje kaskade na zid uz pribor za pomoć pri montaži (postavljanje u nizu). S hidrauličkom kaskadom i priključnim priborom. Ugrađena regulacija kotlovskog kruga s uranjajućim osjetnikom temperature za hidrauličku skretnicu.</t>
  </si>
  <si>
    <t>Kaskadna regulacija odvojeno zapakirana. Podaci pojedinačnog kotla</t>
  </si>
  <si>
    <t>Područje nazivnog toplinskog učina pri:</t>
  </si>
  <si>
    <t xml:space="preserve"> 50/30°C:                 20 - 99 kW</t>
  </si>
  <si>
    <t>- 80/60°C:               18,2 - 90 kW</t>
  </si>
  <si>
    <t>Dimenzije:</t>
  </si>
  <si>
    <t>- Duljina:                     530 mm</t>
  </si>
  <si>
    <t>- Širina:                      480 mm</t>
  </si>
  <si>
    <t>- Visina:                      850 mm</t>
  </si>
  <si>
    <t>Dozvoljeni pogonski tlak:        4 bar</t>
  </si>
  <si>
    <t>Dimovodni priključak:          100 mm</t>
  </si>
  <si>
    <t>Dimovodni priključak:          150 mm</t>
  </si>
  <si>
    <t>Normni stupanj iskoristivosti Hs:</t>
  </si>
  <si>
    <t>do 98 %</t>
  </si>
  <si>
    <t>Normni stupanj iskoristivosti Hi: do 109 %</t>
  </si>
  <si>
    <t>Podaci za instalaciju s više kotlova:</t>
  </si>
  <si>
    <t>- 50/30°C:                20 - 396 kW</t>
  </si>
  <si>
    <t>- 80/60°C:              18,2 - 360 kW</t>
  </si>
  <si>
    <t>Priključak sabirnika Ø:            DN 80</t>
  </si>
  <si>
    <t>Sabirni vod dimnih plinova Ø:  200 mm</t>
  </si>
  <si>
    <t>Maksimalna duljina dimovoda:    30 mm</t>
  </si>
  <si>
    <t>Tehnički podaci za određivanje razreda energetske učinkovitosti (ErP-oznaka): Kotao za grijanje:</t>
  </si>
  <si>
    <t>- Energetska učinkovitost grijanja prostora uvjetovana godišnjim dobima:</t>
  </si>
  <si>
    <t>A</t>
  </si>
  <si>
    <t>- Nazivni toplinski učin:       91 kW</t>
  </si>
  <si>
    <t>- Godišnja potrošnja energije:44261 kWh</t>
  </si>
  <si>
    <t>- Razina zvučne snage:          59 dB Regulator temperature:</t>
  </si>
  <si>
    <t>Energetski razred regulatora temperature:                              I</t>
  </si>
  <si>
    <t>- Doprinos učinkovitosti grijanja prostora:                        1 %</t>
  </si>
  <si>
    <t>Energetska učinkovitost povezane instalacije (Grijanje):         93 %</t>
  </si>
  <si>
    <t>kompl</t>
  </si>
  <si>
    <t>4.</t>
  </si>
  <si>
    <t>5.</t>
  </si>
  <si>
    <t>Uređaj za neutralizaciju</t>
  </si>
  <si>
    <t>Instalacija za neutralizaciju (pH-vrijednost preko 6,5) kondenzata kod plinskih proizvođača topline (kondenzacijski kotlovi) i/ili dimovodnih sistema od nehrđajućeg čelika, plastike, grafita, stakla i keramike prema ATV-DVWK-</t>
  </si>
  <si>
    <t>A 251, DVGW-VP 114, DIN 4716-2.</t>
  </si>
  <si>
    <t>Izvedba:</t>
  </si>
  <si>
    <t>• 1 plastična posuda s poklopcem</t>
  </si>
  <si>
    <t>• 8 kg granulata za neutralizaciju</t>
  </si>
  <si>
    <t>• 5 m specijalnog crijeva za kondenzat DN 20</t>
  </si>
  <si>
    <t>• 3 obujmice crijeva 20-32</t>
  </si>
  <si>
    <t>• 1 paket pH-indikator traka</t>
  </si>
  <si>
    <t>• Tehnička dokumentacija Tehnički podaci:</t>
  </si>
  <si>
    <t>• Učin neutralizacije 70 l/h</t>
  </si>
  <si>
    <t>• Priključak dotoka DN 20</t>
  </si>
  <si>
    <t>• Priključak odvoda DN 20</t>
  </si>
  <si>
    <t>• Temperatura kondenzata 5 - 60 °C</t>
  </si>
  <si>
    <t>• Dimenzije s priključcima za crijevo LxBxH 421x230x165 mm</t>
  </si>
  <si>
    <t>• Proizvođač Grünbeck</t>
  </si>
  <si>
    <t>6.</t>
  </si>
  <si>
    <t>7.</t>
  </si>
  <si>
    <t>8.</t>
  </si>
  <si>
    <t>9.</t>
  </si>
  <si>
    <t>m</t>
  </si>
  <si>
    <t xml:space="preserve">  </t>
  </si>
  <si>
    <t>10.</t>
  </si>
  <si>
    <t>Proširenje 2+3 HK NR2A,MW2B</t>
  </si>
  <si>
    <t>11.</t>
  </si>
  <si>
    <t xml:space="preserve">Ionski omekšivač vode proizvod kao "PIREKO" tip OV-2-S </t>
  </si>
  <si>
    <t>Ionski omekšivač vode s ručnim upravljanjem, s jednim ionskim filterom, kapaciteta 2-3 m3/h,</t>
  </si>
  <si>
    <t>karakteristike filtera 400 m3°dH. Omekšivač se sastoji od ionskog filtera s posudom za sol, cjevovoda, armature, vodomjera te punjenja ionskom masom 100 litara (Lewatit S-</t>
  </si>
  <si>
    <t>12.</t>
  </si>
  <si>
    <t>Ekspanzijska posuda V=300 lit za sustav grijanja, pri P= 5-10 mVS.</t>
  </si>
  <si>
    <t xml:space="preserve">kom </t>
  </si>
  <si>
    <t>13.</t>
  </si>
  <si>
    <t>Ekspanzijska posuda V=18 lit za sustav grijanja, pri P= 5-10 mVS.</t>
  </si>
  <si>
    <t>14.</t>
  </si>
  <si>
    <t>15.</t>
  </si>
  <si>
    <t>16.</t>
  </si>
  <si>
    <t>17.</t>
  </si>
  <si>
    <t>Frekventna pumpa za radijatorsko grijanje sa svom ostalom potrebnom opremom za montažu (relej, ožićenje, regulacija, balansiranje i dr.), slijedećih karakteristika:</t>
  </si>
  <si>
    <r>
      <t>ṁ</t>
    </r>
    <r>
      <rPr>
        <sz val="10"/>
        <rFont val="Arial"/>
        <family val="1"/>
      </rPr>
      <t>= 17,41 m3/h</t>
    </r>
  </si>
  <si>
    <t>h= 6 m</t>
  </si>
  <si>
    <t>18.</t>
  </si>
  <si>
    <t>Frekventna pumpa za radijatorsko grijanje sa svom ostalom potrebnom opremom za montažu (ožićenje, regulacija, balansiranje i dr.), slijedećih karakteristika:</t>
  </si>
  <si>
    <r>
      <t>ṁ</t>
    </r>
    <r>
      <rPr>
        <sz val="10"/>
        <rFont val="Arial"/>
        <family val="1"/>
      </rPr>
      <t>= 4,06 m3/h</t>
    </r>
  </si>
  <si>
    <t>h= 3 m</t>
  </si>
  <si>
    <t>19.</t>
  </si>
  <si>
    <r>
      <t>ṁ</t>
    </r>
    <r>
      <rPr>
        <sz val="10"/>
        <rFont val="Arial"/>
        <family val="1"/>
      </rPr>
      <t>= 2,68 m3/h</t>
    </r>
  </si>
  <si>
    <t>h= 7 m</t>
  </si>
  <si>
    <t>20.</t>
  </si>
  <si>
    <t>21.</t>
  </si>
  <si>
    <t>22.</t>
  </si>
  <si>
    <t>23.</t>
  </si>
  <si>
    <t>24.</t>
  </si>
  <si>
    <t>25.</t>
  </si>
  <si>
    <t>Čelična navojna cijev za grijanje prema HRN C.B5.222 iz materijala Č.0003 izvan zida, ispitane na nepropusnost sa svim potrebnim materijalom za spajanje. U cijenu uračunati sva koljena, redukcije, T-komade, fitinzi, ovjesni i pričvrsni materijal, obujmice, oslonci, proturne cijevi, konzole i sl. U stavku uračunate cijevi za odzračivanje. Cijevi su očišćene do metalnog sjaja, zaštićene emajliranim naličjem, te je sav vidljivi cjevovod oličen uljanim naličjem otpornim na temp do 100°C, u veličinama kako slijedi:</t>
  </si>
  <si>
    <r>
      <t>DN 15 (</t>
    </r>
    <r>
      <rPr>
        <sz val="10"/>
        <rFont val="Arial"/>
        <family val="2"/>
        <charset val="238"/>
      </rPr>
      <t>½</t>
    </r>
    <r>
      <rPr>
        <sz val="10"/>
        <rFont val="Calibri"/>
        <family val="2"/>
        <charset val="238"/>
      </rPr>
      <t>"</t>
    </r>
    <r>
      <rPr>
        <sz val="10"/>
        <rFont val="Arial"/>
        <family val="1"/>
      </rPr>
      <t>)</t>
    </r>
  </si>
  <si>
    <r>
      <t>DN 25 (</t>
    </r>
    <r>
      <rPr>
        <sz val="10"/>
        <rFont val="Arial"/>
        <family val="2"/>
        <charset val="238"/>
      </rPr>
      <t>1</t>
    </r>
    <r>
      <rPr>
        <sz val="10"/>
        <rFont val="Calibri"/>
        <family val="2"/>
        <charset val="238"/>
      </rPr>
      <t>"</t>
    </r>
    <r>
      <rPr>
        <sz val="10"/>
        <rFont val="Arial"/>
        <family val="1"/>
      </rPr>
      <t>)</t>
    </r>
  </si>
  <si>
    <r>
      <t>DN 50 (2</t>
    </r>
    <r>
      <rPr>
        <sz val="10"/>
        <rFont val="Calibri"/>
        <family val="2"/>
        <charset val="238"/>
      </rPr>
      <t>"</t>
    </r>
    <r>
      <rPr>
        <sz val="10"/>
        <rFont val="Arial"/>
        <family val="1"/>
      </rPr>
      <t>)</t>
    </r>
  </si>
  <si>
    <r>
      <t>DN 80 (3</t>
    </r>
    <r>
      <rPr>
        <sz val="10"/>
        <rFont val="Calibri"/>
        <family val="2"/>
        <charset val="238"/>
      </rPr>
      <t>"</t>
    </r>
    <r>
      <rPr>
        <sz val="10"/>
        <rFont val="Arial"/>
        <family val="1"/>
      </rPr>
      <t>)</t>
    </r>
  </si>
  <si>
    <r>
      <t>DN 100 (4</t>
    </r>
    <r>
      <rPr>
        <sz val="10"/>
        <rFont val="Calibri"/>
        <family val="2"/>
        <charset val="238"/>
      </rPr>
      <t>"</t>
    </r>
    <r>
      <rPr>
        <sz val="10"/>
        <rFont val="Arial"/>
        <family val="1"/>
      </rPr>
      <t>)</t>
    </r>
  </si>
  <si>
    <t>26.</t>
  </si>
  <si>
    <t>m2</t>
  </si>
  <si>
    <t>27.</t>
  </si>
  <si>
    <t>28.</t>
  </si>
  <si>
    <t>Klasa A</t>
  </si>
  <si>
    <t>m²</t>
  </si>
  <si>
    <t>29.</t>
  </si>
  <si>
    <t>DN25</t>
  </si>
  <si>
    <t>DN40</t>
  </si>
  <si>
    <t>DN50</t>
  </si>
  <si>
    <t>DN80</t>
  </si>
  <si>
    <t>DN100</t>
  </si>
  <si>
    <t>30.</t>
  </si>
  <si>
    <t>31.</t>
  </si>
  <si>
    <t>Troputni ventil DN 80, Kvs=78 m3/h, sa motorom ...AC 230V/3 pozicije</t>
  </si>
  <si>
    <t>32.</t>
  </si>
  <si>
    <t>DN20</t>
  </si>
  <si>
    <t>DN65</t>
  </si>
  <si>
    <t>33.</t>
  </si>
  <si>
    <t>DN 25 (1")</t>
  </si>
  <si>
    <t>DN 40 (1½")</t>
  </si>
  <si>
    <t>34.</t>
  </si>
  <si>
    <t>DN40 mm</t>
  </si>
  <si>
    <t>35.</t>
  </si>
  <si>
    <t>Sredstva za čišćenje postojećih čeličnih cijevi za grijanje proizvod MILOC tip KAMCO i FERNOX</t>
  </si>
  <si>
    <t>Potrebno je ukloniti sve ostatke sredstva za lemljenje i varenje, krhotine, metalne strugotine, masnoće, ostatke mineralnih ulja, korozije i kamenca.</t>
  </si>
  <si>
    <t>U stavku uračunata sva sredstva za čišćenje postojećih čeličnih cijevi za grijanje.</t>
  </si>
  <si>
    <t xml:space="preserve">kompl. </t>
  </si>
  <si>
    <t>36.</t>
  </si>
  <si>
    <t>37.</t>
  </si>
  <si>
    <t>Detekcija i brtvljenje manjih mjesta curenja postojećih čeličnih cijevi za grijanje proizvod MILOC tip SEAL MASTER i FERNOX</t>
  </si>
  <si>
    <t>Potrebno je izvršiti popravke na cijeloj postojećoj radijatorskoj mreži od čeličnih cijevi, te izvršiti popravak i krpanje svih cijevnih ogranaka koji cure.</t>
  </si>
  <si>
    <t>38.</t>
  </si>
  <si>
    <t>Pocinčani nosači za montažu unutarnjih jedinica, uređaja i instalacija u kotlovnici od kutnog željeza. U stavku uključen sav potrebni materijal kao što su obujmice, konzole, nosači, kutnici, flahovi, matice, vijci, stope, oslonci, podlošci i sl. Kotlovska oprema se montira na antivibracijske podloške sa sidrenjem i uzemljenjem.</t>
  </si>
  <si>
    <t xml:space="preserve">kg </t>
  </si>
  <si>
    <t>39.</t>
  </si>
  <si>
    <t>Čišćenje i ličenje priključnih i usponskih vodova 2x temeljnom bojom i 1x lakom otpornim na toplinu u boji prema odredbi nadzornog organa.</t>
  </si>
  <si>
    <r>
      <t>m</t>
    </r>
    <r>
      <rPr>
        <vertAlign val="superscript"/>
        <sz val="10"/>
        <color rgb="FF000000"/>
        <rFont val="Arial"/>
        <family val="2"/>
        <charset val="238"/>
      </rPr>
      <t>2</t>
    </r>
  </si>
  <si>
    <t>40.</t>
  </si>
  <si>
    <t>Punjenje i tlačenje vode u vertikalama i horizontalama grijanja (trakata) sa balansiranjem cijeloga sustava grijanja kompletne građevine, kompaktibilno sa sustavom grijanja u kotlovnici.</t>
  </si>
  <si>
    <t>41.</t>
  </si>
  <si>
    <t>Elektro radovi u kotlovnici vezani za rekonstrukciju uključivo sav rad i materijal do potpune gotovosti i funkcionalnosti sustava kao što je:</t>
  </si>
  <si>
    <t>Spojni i montažni materijal i pribor, kabel stopice, OG spojne kutije, spojne kleme i drugi sitni potrošni materijal potreban za montažu navedene opreme i uređaja</t>
  </si>
  <si>
    <t>Preinaka ožićenja u razvodnom ormaru, te usklađivanje elektro instalacije sa stvarnom situacijom u plinskoj kotlovnici do potpune gotovosti i funkcionalnosti sustava.</t>
  </si>
  <si>
    <t>Spajanje krilne sklopke i elektromagnetnog ventila na regulacijski sustav grijanja.</t>
  </si>
  <si>
    <t>42.</t>
  </si>
  <si>
    <t>Sitni potrošni materijal potreban za montažu ČE cijevi i ČE razvoda grijanja, fitinzi, koljena, spojni komadi, zaštitne trake, pričvrsni  materijal, zavješenje, brtveni materijal, materijal za  ljepljenje i ostali potrošni materijal.</t>
  </si>
  <si>
    <t>VENTILACIJA</t>
  </si>
  <si>
    <t>Tehničke karakteristike:</t>
  </si>
  <si>
    <t>V=   1500 m3/h</t>
  </si>
  <si>
    <t>∆pext = 89 Pa</t>
  </si>
  <si>
    <t>Pmax = 565 W</t>
  </si>
  <si>
    <t>3~400 V; 50 Hz</t>
  </si>
  <si>
    <t>Imax = 1 A</t>
  </si>
  <si>
    <t>Klasa zaštite motora ventilatora:  IP55</t>
  </si>
  <si>
    <t>Dim. kanalnog priključka: 500 x 250 mm</t>
  </si>
  <si>
    <t>Masa: 20 kg</t>
  </si>
  <si>
    <t>Uključivo s:</t>
  </si>
  <si>
    <t xml:space="preserve"> - fleksibilnim spojem 500x250 IAE EX - 225 (2 kom)</t>
  </si>
  <si>
    <t xml:space="preserve"> - antivibracijskim podloškama ISA (4 kom)</t>
  </si>
  <si>
    <t xml:space="preserve"> - peterobrzinski transformatorski regulator RMT-1,5; IP55; 1,5A</t>
  </si>
  <si>
    <t xml:space="preserve"> - sklopka MSK EX </t>
  </si>
  <si>
    <t>kpl</t>
  </si>
  <si>
    <t>kg</t>
  </si>
  <si>
    <t>Proizvođač TROX, tip:</t>
  </si>
  <si>
    <t>WG/600X660</t>
  </si>
  <si>
    <t>SL-AG/625X225/M1/</t>
  </si>
  <si>
    <t>PLINSKA INSTALACIJA</t>
  </si>
  <si>
    <t>Demontaža</t>
  </si>
  <si>
    <t>Količ.</t>
  </si>
  <si>
    <t>Uk.cijena</t>
  </si>
  <si>
    <t>Prethodno svim građevinskim radovima na postojećoj građevini potrebno je zatvoriti dotok plina na glavnom zapornom ventilu, te izvršiti ispuštanje plina u cjelokupnoj plinskoj instalaciji u objektu. Postojeći plinski kućni priključak ČE DN100 se zadržava</t>
  </si>
  <si>
    <t xml:space="preserve">Na trasi postojeće mjerenog dijela plinske instalacije unutar postojeće kotlovnice postrebno je izvršiti demontažu dijela plinske instalacije: dijela cjevnog razvoda, plinske rampe od dva kotla koji se napuštaju, zapornih ventila, manometra, hvatača nečistoće, regulator tlaka i dr. plinske opreme koja se napušta. </t>
  </si>
  <si>
    <r>
      <t>U podrumu objekta potrebno je izvršiti demontažu postojećeg turbinskog plinomjera „INSTROMET“ tip G100, Q</t>
    </r>
    <r>
      <rPr>
        <vertAlign val="subscript"/>
        <sz val="10"/>
        <rFont val="Arial"/>
        <family val="2"/>
        <charset val="238"/>
      </rPr>
      <t>MIN/MAX</t>
    </r>
    <r>
      <rPr>
        <sz val="10"/>
        <rFont val="Arial"/>
        <family val="2"/>
        <charset val="238"/>
      </rPr>
      <t>= 16 – 160 m</t>
    </r>
    <r>
      <rPr>
        <vertAlign val="superscript"/>
        <sz val="10"/>
        <rFont val="Arial"/>
        <family val="2"/>
        <charset val="238"/>
      </rPr>
      <t>3</t>
    </r>
    <r>
      <rPr>
        <sz val="10"/>
        <rFont val="Arial"/>
        <family val="2"/>
        <charset val="238"/>
      </rPr>
      <t>/h sa zapornim plinskim ventilima.</t>
    </r>
  </si>
  <si>
    <t>kompl.</t>
  </si>
  <si>
    <t>Utovar na kamion te odvoz otpadnog materijala na mjesto po izboru distributera plina i investitora ili na deponij</t>
  </si>
  <si>
    <t>Plinomjer za mjerenje potroška plina</t>
  </si>
  <si>
    <r>
      <t>Rotacijski plinomjer suhog sustava G65, Q= 2-100 m</t>
    </r>
    <r>
      <rPr>
        <vertAlign val="superscript"/>
        <sz val="10"/>
        <rFont val="Arial"/>
        <family val="2"/>
        <charset val="238"/>
      </rPr>
      <t>3</t>
    </r>
    <r>
      <rPr>
        <sz val="10"/>
        <rFont val="Arial"/>
        <family val="2"/>
        <charset val="238"/>
      </rPr>
      <t>/h</t>
    </r>
    <r>
      <rPr>
        <sz val="10"/>
        <rFont val="Arial"/>
        <family val="2"/>
        <charset val="238"/>
      </rPr>
      <t>. Plinomjer izvesti sa daljinskim očitanjem, odnosno sa ugrađenim modulom za daljinsko (radijsko) očitanje.</t>
    </r>
  </si>
  <si>
    <t>Montaža plinomjera suhog sustava maksimalnog kapaciteta uključujući i montažni pribor i fazonske komade (koljena i spojnice).</t>
  </si>
  <si>
    <t>Izrada spoja za montažu rotacijskog plinomjera uz mogućnost podešavanja i pravilnim razmakom prije i iza plinomjera. Izradu spoja izvršiti prema pravilima distributera GPZ d.o.o. za montažu rotacijskih pllnomjera. U stavku uključen sav montažni pribor i fazonski komadi (brtve, koljena, redukcije i spojnice) i dr.</t>
  </si>
  <si>
    <t>Pohranjivanje (vraćanje) postojećeg turbinskog plinomjera „INSTROMET“ tip G100 prema nalogu i u prostorije distributera plina „Gradska Plinara Zagreb“.</t>
  </si>
  <si>
    <t>Unutarnja plinska instalacija</t>
  </si>
  <si>
    <t>Čelična navojna cijev prema HRN C.B5.222 iz materijala Č.0206 izvan zida, prvi puta ispitane na nepropusnost sa svim potrebnim materijalom za spajanje i pričvršćenje, a bez građevinskih radova oko bušenja i uspostave zida.</t>
  </si>
  <si>
    <t>DN 40</t>
  </si>
  <si>
    <t>DN 65</t>
  </si>
  <si>
    <t>DN 80</t>
  </si>
  <si>
    <t>DN 100</t>
  </si>
  <si>
    <r>
      <t>Čelični standardni cijevni luk 90</t>
    </r>
    <r>
      <rPr>
        <sz val="10"/>
        <rFont val="Symbol"/>
        <family val="1"/>
        <charset val="2"/>
      </rPr>
      <t>°</t>
    </r>
  </si>
  <si>
    <t>Kuglasta prirubnička slavina</t>
  </si>
  <si>
    <t>DN 40, PN16</t>
  </si>
  <si>
    <t>DN 100,  PN 16</t>
  </si>
  <si>
    <t>Čelična prirubnica sa grlom za zavarivanje</t>
  </si>
  <si>
    <t>DN 100, PN16</t>
  </si>
  <si>
    <t>Vijak sa šesterokutnom glavom i maticom  M 12</t>
  </si>
  <si>
    <t>Plosnata brtva</t>
  </si>
  <si>
    <t>Čelična redukcija DN 100/80</t>
  </si>
  <si>
    <t>Manometar za NTP 0-150 mbar sa kuglastom slavinom R½".</t>
  </si>
  <si>
    <t>Niskotlačni regulator tlaka plina ELSTER tip ZR-10 S, DN40.</t>
  </si>
  <si>
    <t>Tlačna proba priključka</t>
  </si>
  <si>
    <t>Prethodno i glavno ispitivanje cijevne instalacije prema Uvjetima i propisima GPZ d.o.o.</t>
  </si>
  <si>
    <t>Bojenje plinske instalacije</t>
  </si>
  <si>
    <t>Čišćenje i bojenje temeljnom bojom i bojenje završnom bojom prema propisu za plinske instalacije.</t>
  </si>
  <si>
    <r>
      <t>m</t>
    </r>
    <r>
      <rPr>
        <vertAlign val="superscript"/>
        <sz val="10"/>
        <rFont val="Arial"/>
        <family val="2"/>
        <charset val="238"/>
      </rPr>
      <t>2</t>
    </r>
  </si>
  <si>
    <t>ZAJEDNIČKE STAVKE</t>
  </si>
  <si>
    <t>Montaža opreme i materijala, uređaja i automatike, strojarsko i elektro povezivanje unutarnjih i vanjskih jedinica i svih drugih elemenata prema stavkama, komplet do potpune pogonske gotovosti.</t>
  </si>
  <si>
    <t xml:space="preserve">U stavku uključen sav potreban materijal i rad do potpune pogonske sposobnosti, te puštanje u pogon cijeloga sustava uključivo provjeru nepropusnosti vodene i plinske instalacije, tlačnu probu, vakumiranje, balans i regulaciju, postavljanje izolacije, dr.. </t>
  </si>
  <si>
    <t>U stavku uključeno izdavanje potrebnih uputa za korištenje, atesta i garancija od strane ovlaštenog servisa i zapisnika o postignutim i radnim vrijednostima, te obučavanje servisnog osoblja investitora u rad, održavanje i uporabu sustava.</t>
  </si>
  <si>
    <t>Prijevoz opreme, materijala i alata na gradilište te povrat alata i eventualno preostalog materijala na skladište izvođača. Uključivo čišćenje gradilišta od preostalog materijala i različite ambalaže.</t>
  </si>
  <si>
    <t>STROJARSKE INSTALACIJE</t>
  </si>
  <si>
    <t>REKAPITULACIJA:</t>
  </si>
  <si>
    <t>DEMONTAŽA UKUPNO:</t>
  </si>
  <si>
    <t>PLINSKA KOTLOVNICA UKUPNO:</t>
  </si>
  <si>
    <t>VENTILACIJA UKUPNO:</t>
  </si>
  <si>
    <t>PLINSKA INSTALACIJA UKUPNO:</t>
  </si>
  <si>
    <t>ZAJEDNIČKE STAVKE UKUPNO:</t>
  </si>
  <si>
    <t>Σ STROJARSKE INSTALACIJE UKUPNO:</t>
  </si>
  <si>
    <t>PDV 25% (kn):</t>
  </si>
  <si>
    <t>SVEUKUPNO SA PDV-om (kn):</t>
  </si>
  <si>
    <t>VIESSMANN instalacija  s četiri plinska kondenzacijska cirko uređaja Vitodens 200-W i nabava istih.</t>
  </si>
  <si>
    <t>Plinski kondenzacijski kotao prema EN 677 kao zidni uređaj za pogon ovisan ili neovisan o zraku u prostoru prema TRGI 86/96, certificiran oznakom CE i ispitan prema tipu izvedbe. Za zatvorene instalacije grijanja prema EN 12828, nabava i montaža.</t>
  </si>
  <si>
    <t>Kompletna toplinska ćelija koja se sastoji od zračne komore, izmjenjivača topline s grijaćom površinom Inox-Radial i integrirane komore za izgaranje od plemenitog čelika, s modulacijskim cilindričnim plinskim plamenikom MatriX, kompletno s ventilatorom upravljanim brojem okretaja, od Lambda Pro Control regulacije izgaranja, plinske armature, ionizacijskog nadziranja plamena i električnog visokonaponskog paljenja,nabava i montaža.</t>
  </si>
  <si>
    <t>priborom s visokoučinkovitom cirkulacijskom crpkom (nabava i montaža)i toplinskom izolacijom.</t>
  </si>
  <si>
    <t>Hidraulička skretnica DN80, sa izolacijom (nabava i montaža)</t>
  </si>
  <si>
    <t>Set za kondenzaciju 4-fach, spojni pribor, konstrukcija (nabava i montaža)</t>
  </si>
  <si>
    <t>Vitodens 200-W dimovodna kaskada Ø200 mm, redna montaža 4x80/100kW (nabava i montaža)</t>
  </si>
  <si>
    <t>Spremnik potrošne tople vode VIESSMANN tip Monovalent RBC 2000 L sa izolacijom (nabava i ugradnja)</t>
  </si>
  <si>
    <t>Vitotronic 300-K MW2B kaskadna regulacija(nabava i ugradnja)</t>
  </si>
  <si>
    <t>Kaskadni modul za Vitodens (nabava i ugradnja)</t>
  </si>
  <si>
    <t>Sanacijski dimovod Ø200 mm, H+V (cijevi i reviziski ravni dio)(nabava i ugradnja)</t>
  </si>
  <si>
    <t>108 mono plus) i kvarcnim pijeskom. Dodatna oprema: indikator za ispitivanje ostatne tvrdoće omekšane vode.(nabava i ugradnja)</t>
  </si>
  <si>
    <t>Nabava i ugradnja ekspanzijske posude proizvod kao VARFLEX tip L 600</t>
  </si>
  <si>
    <t>Nabava i ugradnja ekspanzijske posude za PTV proizvod kao VARFLEX tip M 50</t>
  </si>
  <si>
    <r>
      <t xml:space="preserve">Razdjelnik </t>
    </r>
    <r>
      <rPr>
        <sz val="10"/>
        <rFont val="Arial"/>
        <family val="2"/>
        <charset val="238"/>
      </rPr>
      <t>Ø164x4,5x1000 mm</t>
    </r>
    <r>
      <rPr>
        <sz val="10"/>
        <rFont val="Arial"/>
        <family val="1"/>
      </rPr>
      <t>, sa tri priključka i jednim izlazom/ulazom Ø100 mm, međuspojem, mjestom za punjenje i pražnjenje sustava, ispustom, čepovima i dr.(nabava i ugradnja)</t>
    </r>
  </si>
  <si>
    <r>
      <t xml:space="preserve">Sabirnik </t>
    </r>
    <r>
      <rPr>
        <sz val="10"/>
        <rFont val="Arial"/>
        <family val="2"/>
        <charset val="238"/>
      </rPr>
      <t>Ø164x4,5x1000 mm</t>
    </r>
    <r>
      <rPr>
        <sz val="10"/>
        <rFont val="Arial"/>
        <family val="1"/>
      </rPr>
      <t>, sa tri priključka i jednim izlazom/ulazom Ø100 mm, međuspojem, mjestom za punjenje i pražnjenje sustava, ispustom, čepovima i dr.(nabava i ugradnja)</t>
    </r>
  </si>
  <si>
    <t>Sigurnosni ventil sa manometrom, oprugom, preljevom i dr., za PTV i hladnu vodu , R1", Pmax= 10 bar.(nabava i ugradnja)</t>
  </si>
  <si>
    <t>Frekventna pumpa za radijatorsko grijanje proizvod kao "Grundfos" tip MAGNA 65-120-F.(nabava i ugradnja)</t>
  </si>
  <si>
    <t>Frekventna pumpa za grijanje spremnika potrošne tople vode proizvod kao Grundfos" tip MAGNA 40-80 F.(nabava i ugradnja)</t>
  </si>
  <si>
    <t>Frekventna pumpa za potrošnu toplu vodu proizvod kao Grundfos" tip MAGNA 32-120 F N (nabava i ugradnja)</t>
  </si>
  <si>
    <t>Uranjajući osjetnik (nabava i ugradnja)</t>
  </si>
  <si>
    <t>Nabava i montaža: Termometar 0-120 ºC.</t>
  </si>
  <si>
    <t>Nabava i montaža: Manometar 0-6 bara sa manometarskom slavinom</t>
  </si>
  <si>
    <t>Nabava i montaža: Manometar 0-15 bara sa manometarskom slavinom</t>
  </si>
  <si>
    <t>Automatski odzračni sustav u toplinskoj stanici koji uključuje automatske odzračne radijatorske lončiće, odzračne lonce vel. 2 lit, preljev, kuglaste slavine DN10, kolektor za odvod u sustav kanalizacije i dr. Odzračni sustav se postavlja na najviše točke na štrangovima grijanja u toplinskoj stanici.(nabava i ugradnja)</t>
  </si>
  <si>
    <t>Nabav i montaža lamelaste staklene vune od mineralnih vlakana za izolaciju svih ogrijevnih čeličnih cijevi uključivo razdjelnik i sabirnik i drugu opremu u plinskoj kotlovnici širine 500 mm i debljine 50 mm.</t>
  </si>
  <si>
    <t>Nabava i montaža specijalnog ljepila za ljepljenje izolacijskog fleksibilnog materijala</t>
  </si>
  <si>
    <t>Al zaštitna obloga za zaštitu izoliranih cijevi toplinske stanice, te spajanje i postavljanje iste.(nabava i ugradnja)</t>
  </si>
  <si>
    <t>Hvatač nećistoče(nabava i ugradnja)</t>
  </si>
  <si>
    <t>Nepovratni ventil (nabava i ugradnja)</t>
  </si>
  <si>
    <t>Troputni ventil "SIEMENS" tip VXF 41-80 sa motorom SKC 32.61(nabav i ugradnja)</t>
  </si>
  <si>
    <t>Kuglasta slavina, komplet sa spojnim materijalom(nabava i ugradnja)</t>
  </si>
  <si>
    <t>Nabava i montaža čeličnih pocinčanih cijevi za sanitarnu hladnu vodu za punjenje sustava grijanja u prostoru toplinske stanice. U stavku su uračunati sav spojni materijal, spojnice, lukovi, T komadi, redukcije, kao i sav potreban pričvrsni i zaštitno izolacijski materijal, fitinzi, kudelja, firnajz i dr. U stavku je určanuto vršenje spoja na postojeći razvod sanitarne vode u postojećoj plinskoj korlovnici koja se rekonstruira, a prema mjestu prikazanom u projektu.</t>
  </si>
  <si>
    <t>Nabava i montaža cijevi od POLYPROPILENA za spoj kondenzata na unutarnju kanalizaciju, uključivo materijal za brtvljenje. Fazonski komadi u metraži cijevi. Obračun po m ugrađene cijevi.</t>
  </si>
  <si>
    <t>Čišćenje kompletnog postojećeg sustava cijevnog razvoda grijanja i radijatora koji se zadržavaju u cijelom prostoru ustanove od kamenca, prljavštine, korozije i taloga tlačno vodom s sredstvima za čišćenje, te izvršiti dezinfekciju i neutralizaciju sustava za grijanje od kiselina za čišćenje.</t>
  </si>
  <si>
    <t>Nabava i montaža ventila i zaštitnih čahura osjetnika temperature.</t>
  </si>
  <si>
    <t>Otspajanje elektro instalacijskih kablova postojećeg stanja opreme i materijala, te spajanje nove instalacije upravljanja, uređaja i opreme.</t>
  </si>
  <si>
    <t>Nabava i montaža kablova za spajanje nove elektro instalacije</t>
  </si>
  <si>
    <t>Nabava i ugradnja automatskih instalacijskih prekidača u postojećem razvodnom ormaru</t>
  </si>
  <si>
    <t>Kanalni centrifugalni ventilator sa priključnom kutijom i termičkom zaštitom namijenjen ugradnji u pravokutni kanal. Kućište izrađeno od pocinčanog čelika.(nabava i ugradnja)
Proizvođač: Soler &amp; Palau
Tip:  ILT/4-225 EEXeIIT3</t>
  </si>
  <si>
    <t>Krilna sklopka GUB-KS ex-izvedba (nabava i ugradnja)</t>
  </si>
  <si>
    <t>Krilna sklopka SL1E (nabava i ugradnja)</t>
  </si>
  <si>
    <t>Limeni zračni kanali sa fazonskim komadima izrađeni iz pocinčanog lima 0,5 do 0,7 mm uključivo lukove, redukcije i odvojci (nabava i ugradnja)</t>
  </si>
  <si>
    <t>Plosnato kutno željezo za spajanje sekcija kanala i za njihovo zavješenje o strop i zidove(nabava i ugradnja)</t>
  </si>
  <si>
    <t>Aluminijska protukišna žaluzina, sa zaštitnom žičanom mrežom i ramom za ugradnju.(nabava i montaža)</t>
  </si>
  <si>
    <t>Čelična  ventilacijska rešetka sa jednim redom horizontalnih lamela. Rešetka je izrađena iz čeličnih profila, pocinčano. Rešetka u kompletu s regulacijskom leptirastom zaklopkom, ugradbenim okvirom i skrivenim bravicama za ugradnju.(nabava i ugradnja)</t>
  </si>
  <si>
    <t xml:space="preserve">Sitni montažni i potrošni materijal kao što su vijci, tipli, ovjesni i pričvrsni materijal (obujmice, konzole, nosači, stope, flahovi i sl.), materijal za autogeno varenje, ljepljenje i dr. </t>
  </si>
  <si>
    <t>U hodniku ipred plinske kotlovnice se zadržava postojeći elektromagnetni ventil, postojeći plinski zaporni ventili sa razvodom DN100.</t>
  </si>
  <si>
    <t>Korektor temperature i obujma mjerenja plina sukladno propisima GPZ, sa izradom priključka za osjetnik temperature ¼" na plinskoj cijevi iza plinomjera.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</si>
</sst>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0.00\ &quot;kn&quot;;\-#,##0.00\ &quot;kn&quot;"/>
    <numFmt numFmtId="43" formatCode="_-* #,##0.00\ _k_n_-;\-* #,##0.00\ _k_n_-;_-* &quot;-&quot;??\ _k_n_-;_-@_-"/>
    <numFmt numFmtId="164" formatCode="#,##0.00\ &quot;kn&quot;"/>
    <numFmt numFmtId="165" formatCode="_-* #,##0.00\ [$kn-41A]_-;\-* #,##0.00\ [$kn-41A]_-;_-* &quot;-&quot;??\ [$kn-41A]_-;_-@_-"/>
    <numFmt numFmtId="166" formatCode="#,##0\ &quot;kn&quot;"/>
  </numFmts>
  <fonts count="39" x14ac:knownFonts="1">
    <font>
      <sz val="11"/>
      <color theme="1"/>
      <name val="Calibri"/>
      <family val="2"/>
      <charset val="238"/>
      <scheme val="minor"/>
    </font>
    <font>
      <sz val="11"/>
      <color theme="1"/>
      <name val="Calibri"/>
      <family val="2"/>
      <charset val="238"/>
      <scheme val="minor"/>
    </font>
    <font>
      <b/>
      <sz val="12"/>
      <name val="Arial"/>
      <family val="2"/>
      <charset val="238"/>
    </font>
    <font>
      <sz val="12"/>
      <color rgb="FF000000"/>
      <name val="Arial"/>
      <family val="2"/>
      <charset val="238"/>
    </font>
    <font>
      <sz val="11"/>
      <name val="Arial"/>
      <family val="1"/>
    </font>
    <font>
      <sz val="10"/>
      <name val="Arial"/>
      <family val="1"/>
    </font>
    <font>
      <sz val="10"/>
      <name val="Arial"/>
      <family val="2"/>
      <charset val="238"/>
    </font>
    <font>
      <b/>
      <sz val="12"/>
      <color rgb="FF000000"/>
      <name val="Arial"/>
      <family val="2"/>
      <charset val="238"/>
    </font>
    <font>
      <b/>
      <sz val="10"/>
      <name val="Arial"/>
      <family val="2"/>
      <charset val="238"/>
    </font>
    <font>
      <sz val="10"/>
      <name val="Arial"/>
      <family val="2"/>
    </font>
    <font>
      <sz val="10"/>
      <color rgb="FF000000"/>
      <name val="Arial"/>
      <family val="2"/>
      <charset val="238"/>
    </font>
    <font>
      <sz val="10"/>
      <color rgb="FF000000"/>
      <name val="Arial"/>
      <family val="2"/>
    </font>
    <font>
      <b/>
      <sz val="11"/>
      <name val="Arial"/>
      <family val="2"/>
      <charset val="238"/>
    </font>
    <font>
      <sz val="11"/>
      <name val="Arial"/>
      <family val="2"/>
      <charset val="238"/>
    </font>
    <font>
      <sz val="11"/>
      <color rgb="FF000000"/>
      <name val="Arial"/>
      <family val="2"/>
      <charset val="238"/>
    </font>
    <font>
      <b/>
      <sz val="10"/>
      <color rgb="FF000000"/>
      <name val="Arial"/>
      <family val="2"/>
      <charset val="238"/>
    </font>
    <font>
      <b/>
      <sz val="10"/>
      <name val="Arial"/>
      <family val="1"/>
    </font>
    <font>
      <b/>
      <sz val="10"/>
      <name val="MS Sans Serif"/>
      <family val="2"/>
      <charset val="238"/>
    </font>
    <font>
      <sz val="10"/>
      <name val="Calibri"/>
      <family val="2"/>
      <charset val="238"/>
    </font>
    <font>
      <sz val="10"/>
      <name val="Arial Narrow"/>
      <family val="2"/>
      <charset val="238"/>
    </font>
    <font>
      <vertAlign val="superscript"/>
      <sz val="10"/>
      <color rgb="FF000000"/>
      <name val="Arial"/>
      <family val="2"/>
      <charset val="238"/>
    </font>
    <font>
      <i/>
      <sz val="10"/>
      <name val="Arial"/>
      <family val="2"/>
      <charset val="238"/>
    </font>
    <font>
      <sz val="10"/>
      <name val="Arial CE"/>
      <family val="2"/>
      <charset val="238"/>
    </font>
    <font>
      <b/>
      <sz val="8"/>
      <color rgb="FF000000"/>
      <name val="Arial"/>
      <family val="2"/>
      <charset val="238"/>
    </font>
    <font>
      <vertAlign val="subscript"/>
      <sz val="10"/>
      <name val="Arial"/>
      <family val="2"/>
      <charset val="238"/>
    </font>
    <font>
      <vertAlign val="superscript"/>
      <sz val="10"/>
      <name val="Arial"/>
      <family val="2"/>
      <charset val="238"/>
    </font>
    <font>
      <sz val="8"/>
      <color rgb="FF000000"/>
      <name val="Arial"/>
      <family val="2"/>
      <charset val="238"/>
    </font>
    <font>
      <sz val="10"/>
      <name val="Symbol"/>
      <family val="1"/>
      <charset val="2"/>
    </font>
    <font>
      <sz val="9"/>
      <name val="Arial"/>
      <family val="2"/>
      <charset val="238"/>
    </font>
    <font>
      <b/>
      <sz val="11"/>
      <color rgb="FF000000"/>
      <name val="Arial"/>
      <family val="2"/>
      <charset val="238"/>
    </font>
    <font>
      <b/>
      <sz val="9"/>
      <color rgb="FF000000"/>
      <name val="Arial"/>
      <family val="2"/>
      <charset val="238"/>
    </font>
    <font>
      <u/>
      <sz val="10"/>
      <name val="Arial"/>
      <family val="2"/>
      <charset val="238"/>
    </font>
    <font>
      <b/>
      <u/>
      <sz val="10"/>
      <color rgb="FF000000"/>
      <name val="Arial"/>
      <family val="2"/>
      <charset val="238"/>
    </font>
    <font>
      <b/>
      <u/>
      <sz val="10"/>
      <name val="Arial"/>
      <family val="2"/>
      <charset val="238"/>
    </font>
    <font>
      <b/>
      <i/>
      <sz val="10"/>
      <name val="Arial"/>
      <family val="2"/>
      <charset val="238"/>
    </font>
    <font>
      <b/>
      <i/>
      <u/>
      <sz val="10"/>
      <name val="Arial"/>
      <family val="2"/>
      <charset val="238"/>
    </font>
    <font>
      <b/>
      <i/>
      <sz val="10"/>
      <color rgb="FF000000"/>
      <name val="Arial"/>
      <family val="2"/>
      <charset val="238"/>
    </font>
    <font>
      <b/>
      <i/>
      <u/>
      <sz val="10"/>
      <color rgb="FF000000"/>
      <name val="Arial"/>
      <family val="2"/>
      <charset val="238"/>
    </font>
    <font>
      <b/>
      <sz val="10"/>
      <name val="Calibri"/>
      <family val="2"/>
      <charset val="238"/>
    </font>
  </fonts>
  <fills count="8">
    <fill>
      <patternFill patternType="none"/>
    </fill>
    <fill>
      <patternFill patternType="gray125"/>
    </fill>
    <fill>
      <patternFill patternType="solid">
        <fgColor rgb="FFFABF8F"/>
        <bgColor rgb="FF000000"/>
      </patternFill>
    </fill>
    <fill>
      <patternFill patternType="solid">
        <fgColor rgb="FFD9D9D9"/>
        <bgColor rgb="FF000000"/>
      </patternFill>
    </fill>
    <fill>
      <patternFill patternType="solid">
        <fgColor rgb="FFC5D9F1"/>
        <bgColor rgb="FF000000"/>
      </patternFill>
    </fill>
    <fill>
      <patternFill patternType="solid">
        <fgColor rgb="FFB8CCE4"/>
        <bgColor rgb="FF000000"/>
      </patternFill>
    </fill>
    <fill>
      <patternFill patternType="solid">
        <fgColor rgb="FFDA9694"/>
        <bgColor rgb="FF000000"/>
      </patternFill>
    </fill>
    <fill>
      <patternFill patternType="solid">
        <fgColor rgb="FFE6B8B7"/>
        <bgColor rgb="FF000000"/>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6" fillId="0" borderId="0"/>
    <xf numFmtId="0" fontId="6" fillId="0" borderId="0"/>
    <xf numFmtId="0" fontId="6" fillId="0" borderId="0"/>
    <xf numFmtId="0" fontId="6" fillId="0" borderId="0"/>
  </cellStyleXfs>
  <cellXfs count="237">
    <xf numFmtId="0" fontId="0" fillId="0" borderId="0" xfId="0"/>
    <xf numFmtId="49" fontId="2" fillId="2" borderId="1" xfId="0" applyNumberFormat="1" applyFont="1" applyFill="1" applyBorder="1" applyAlignment="1" applyProtection="1">
      <alignment horizontal="left" vertical="top"/>
    </xf>
    <xf numFmtId="4" fontId="3" fillId="2" borderId="2" xfId="0" applyNumberFormat="1" applyFont="1" applyFill="1" applyBorder="1" applyAlignment="1" applyProtection="1">
      <alignment vertical="center"/>
      <protection locked="0"/>
    </xf>
    <xf numFmtId="4" fontId="3" fillId="2" borderId="2" xfId="1" applyNumberFormat="1" applyFont="1" applyFill="1" applyBorder="1" applyAlignment="1" applyProtection="1">
      <alignment vertical="center"/>
      <protection locked="0"/>
    </xf>
    <xf numFmtId="4" fontId="3" fillId="2" borderId="3" xfId="1" applyNumberFormat="1" applyFont="1" applyFill="1" applyBorder="1" applyAlignment="1" applyProtection="1">
      <alignment vertical="center"/>
    </xf>
    <xf numFmtId="0" fontId="4" fillId="0" borderId="0" xfId="0" applyFont="1" applyFill="1" applyBorder="1"/>
    <xf numFmtId="0" fontId="5" fillId="0" borderId="0" xfId="0" applyFont="1" applyFill="1" applyBorder="1" applyAlignment="1">
      <alignment horizontal="left" vertical="top"/>
    </xf>
    <xf numFmtId="0" fontId="5" fillId="0" borderId="0" xfId="0" applyFont="1" applyFill="1" applyBorder="1"/>
    <xf numFmtId="0" fontId="5" fillId="0" borderId="0" xfId="0" applyFont="1" applyFill="1" applyBorder="1" applyAlignment="1">
      <alignment horizontal="center"/>
    </xf>
    <xf numFmtId="0" fontId="6" fillId="0" borderId="4" xfId="0" applyNumberFormat="1" applyFont="1" applyFill="1" applyBorder="1" applyAlignment="1">
      <alignment horizontal="justify" vertical="top"/>
    </xf>
    <xf numFmtId="0" fontId="6" fillId="0" borderId="5" xfId="0" applyNumberFormat="1" applyFont="1" applyFill="1" applyBorder="1" applyAlignment="1">
      <alignment horizontal="justify" vertical="top"/>
    </xf>
    <xf numFmtId="0" fontId="6" fillId="0" borderId="5" xfId="0" quotePrefix="1" applyFont="1" applyFill="1" applyBorder="1" applyAlignment="1">
      <alignment horizontal="justify" vertical="top"/>
    </xf>
    <xf numFmtId="0" fontId="6" fillId="0" borderId="5" xfId="0" applyFont="1" applyFill="1" applyBorder="1" applyAlignment="1">
      <alignment horizontal="justify" vertical="top"/>
    </xf>
    <xf numFmtId="0" fontId="6" fillId="0" borderId="5" xfId="0" applyFont="1" applyFill="1" applyBorder="1" applyAlignment="1">
      <alignment horizontal="justify" vertical="top" wrapText="1"/>
    </xf>
    <xf numFmtId="0" fontId="7" fillId="0" borderId="5" xfId="0" applyFont="1" applyFill="1" applyBorder="1" applyAlignment="1">
      <alignment horizontal="center" vertical="top"/>
    </xf>
    <xf numFmtId="0" fontId="6" fillId="0" borderId="6" xfId="0" applyFont="1" applyFill="1" applyBorder="1" applyAlignment="1">
      <alignment horizontal="justify" vertical="top"/>
    </xf>
    <xf numFmtId="49" fontId="8" fillId="3" borderId="1" xfId="0" applyNumberFormat="1" applyFont="1" applyFill="1" applyBorder="1" applyAlignment="1" applyProtection="1">
      <alignment horizontal="left" vertical="top"/>
    </xf>
    <xf numFmtId="0" fontId="8" fillId="3" borderId="2" xfId="0" applyNumberFormat="1" applyFont="1" applyFill="1" applyBorder="1" applyAlignment="1" applyProtection="1"/>
    <xf numFmtId="0" fontId="9" fillId="3" borderId="2" xfId="0" applyNumberFormat="1" applyFont="1" applyFill="1" applyBorder="1" applyAlignment="1" applyProtection="1">
      <alignment vertical="center"/>
    </xf>
    <xf numFmtId="4" fontId="10" fillId="3" borderId="2" xfId="0" applyNumberFormat="1" applyFont="1" applyFill="1" applyBorder="1" applyAlignment="1" applyProtection="1">
      <alignment vertical="center"/>
      <protection locked="0"/>
    </xf>
    <xf numFmtId="4" fontId="10" fillId="3" borderId="2" xfId="1" applyNumberFormat="1" applyFont="1" applyFill="1" applyBorder="1" applyAlignment="1" applyProtection="1">
      <alignment vertical="center"/>
      <protection locked="0"/>
    </xf>
    <xf numFmtId="4" fontId="11" fillId="3" borderId="3" xfId="1" applyNumberFormat="1" applyFont="1" applyFill="1" applyBorder="1" applyAlignment="1" applyProtection="1">
      <alignment vertical="center"/>
    </xf>
    <xf numFmtId="49" fontId="8" fillId="0" borderId="0" xfId="0" applyNumberFormat="1" applyFont="1" applyFill="1" applyBorder="1" applyAlignment="1" applyProtection="1">
      <alignment horizontal="left" vertical="top"/>
    </xf>
    <xf numFmtId="0" fontId="8" fillId="0" borderId="0" xfId="0" applyNumberFormat="1" applyFont="1" applyFill="1" applyBorder="1" applyAlignment="1" applyProtection="1"/>
    <xf numFmtId="0" fontId="9" fillId="0" borderId="0" xfId="0" applyNumberFormat="1" applyFont="1" applyFill="1" applyBorder="1" applyAlignment="1" applyProtection="1">
      <alignment vertical="center"/>
    </xf>
    <xf numFmtId="4" fontId="10" fillId="0" borderId="0" xfId="0" applyNumberFormat="1" applyFont="1" applyFill="1" applyBorder="1" applyAlignment="1" applyProtection="1">
      <alignment vertical="center"/>
      <protection locked="0"/>
    </xf>
    <xf numFmtId="4" fontId="10" fillId="0" borderId="0" xfId="1" applyNumberFormat="1" applyFont="1" applyFill="1" applyBorder="1" applyAlignment="1" applyProtection="1">
      <alignment vertical="center"/>
      <protection locked="0"/>
    </xf>
    <xf numFmtId="4" fontId="11" fillId="0" borderId="0" xfId="1" applyNumberFormat="1" applyFont="1" applyFill="1" applyBorder="1" applyAlignment="1" applyProtection="1">
      <alignment vertical="center"/>
    </xf>
    <xf numFmtId="49" fontId="12" fillId="4" borderId="1" xfId="0" applyNumberFormat="1" applyFont="1" applyFill="1" applyBorder="1" applyAlignment="1" applyProtection="1">
      <alignment horizontal="left" vertical="top" wrapText="1"/>
    </xf>
    <xf numFmtId="0" fontId="12" fillId="4" borderId="2" xfId="0" applyNumberFormat="1" applyFont="1" applyFill="1" applyBorder="1" applyAlignment="1" applyProtection="1">
      <alignment wrapText="1"/>
    </xf>
    <xf numFmtId="0" fontId="13" fillId="4" borderId="2" xfId="0" applyNumberFormat="1" applyFont="1" applyFill="1" applyBorder="1" applyAlignment="1" applyProtection="1">
      <alignment horizontal="center" vertical="center" wrapText="1"/>
    </xf>
    <xf numFmtId="4" fontId="14" fillId="4" borderId="2" xfId="0" applyNumberFormat="1" applyFont="1" applyFill="1" applyBorder="1" applyAlignment="1" applyProtection="1">
      <alignment vertical="center" wrapText="1"/>
      <protection locked="0"/>
    </xf>
    <xf numFmtId="4" fontId="14" fillId="4" borderId="2" xfId="1" applyNumberFormat="1" applyFont="1" applyFill="1" applyBorder="1" applyAlignment="1" applyProtection="1">
      <alignment vertical="center" wrapText="1"/>
      <protection locked="0"/>
    </xf>
    <xf numFmtId="4" fontId="14" fillId="4" borderId="3" xfId="1" applyNumberFormat="1" applyFont="1" applyFill="1" applyBorder="1" applyAlignment="1" applyProtection="1">
      <alignment vertical="center" wrapText="1"/>
    </xf>
    <xf numFmtId="0" fontId="8" fillId="3" borderId="1" xfId="0" applyFont="1" applyFill="1" applyBorder="1" applyAlignment="1">
      <alignment horizontal="left" vertical="top"/>
    </xf>
    <xf numFmtId="0" fontId="15" fillId="3" borderId="2" xfId="0" applyFont="1" applyFill="1" applyBorder="1" applyAlignment="1">
      <alignment vertical="top" wrapText="1"/>
    </xf>
    <xf numFmtId="0" fontId="8" fillId="3" borderId="2" xfId="0" applyFont="1" applyFill="1" applyBorder="1" applyAlignment="1">
      <alignment horizontal="center"/>
    </xf>
    <xf numFmtId="164" fontId="8" fillId="3" borderId="3" xfId="0" applyNumberFormat="1" applyFont="1" applyFill="1" applyBorder="1" applyProtection="1">
      <protection locked="0"/>
    </xf>
    <xf numFmtId="0" fontId="10" fillId="0" borderId="0" xfId="0" applyFont="1" applyFill="1" applyBorder="1" applyAlignment="1">
      <alignment horizontal="left" vertical="top"/>
    </xf>
    <xf numFmtId="0" fontId="6" fillId="0" borderId="0" xfId="0" applyFont="1" applyFill="1" applyBorder="1" applyAlignment="1">
      <alignment vertical="top" wrapText="1"/>
    </xf>
    <xf numFmtId="0" fontId="6" fillId="0" borderId="0" xfId="0" applyFont="1" applyFill="1" applyBorder="1" applyAlignment="1">
      <alignment wrapText="1"/>
    </xf>
    <xf numFmtId="0" fontId="5" fillId="0" borderId="0" xfId="0" applyFont="1" applyFill="1" applyBorder="1" applyAlignment="1">
      <alignment horizontal="right"/>
    </xf>
    <xf numFmtId="4" fontId="5" fillId="3" borderId="0" xfId="0" applyNumberFormat="1" applyFont="1" applyFill="1" applyBorder="1" applyAlignment="1">
      <alignment horizontal="right" vertical="center"/>
    </xf>
    <xf numFmtId="0" fontId="4"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164" fontId="5" fillId="0" borderId="0" xfId="0" applyNumberFormat="1" applyFont="1" applyFill="1" applyBorder="1" applyAlignment="1" applyProtection="1">
      <protection locked="0"/>
    </xf>
    <xf numFmtId="0" fontId="7" fillId="0" borderId="0" xfId="0" applyFont="1" applyFill="1" applyBorder="1" applyAlignment="1">
      <alignment horizontal="center" vertical="top"/>
    </xf>
    <xf numFmtId="0" fontId="10" fillId="3" borderId="1" xfId="0" applyFont="1" applyFill="1" applyBorder="1" applyAlignment="1">
      <alignment horizontal="left" vertical="top"/>
    </xf>
    <xf numFmtId="0" fontId="8" fillId="3" borderId="2" xfId="0" applyFont="1" applyFill="1" applyBorder="1"/>
    <xf numFmtId="0" fontId="6" fillId="3" borderId="2" xfId="2" applyFont="1" applyFill="1" applyBorder="1" applyAlignment="1">
      <alignment horizontal="right"/>
    </xf>
    <xf numFmtId="0" fontId="5" fillId="3" borderId="2" xfId="0" applyFont="1" applyFill="1" applyBorder="1" applyAlignment="1">
      <alignment horizontal="center"/>
    </xf>
    <xf numFmtId="0" fontId="16" fillId="3" borderId="2" xfId="0" applyFont="1" applyFill="1" applyBorder="1" applyAlignment="1">
      <alignment horizontal="center"/>
    </xf>
    <xf numFmtId="164" fontId="16" fillId="3" borderId="3" xfId="0" applyNumberFormat="1" applyFont="1" applyFill="1" applyBorder="1"/>
    <xf numFmtId="49" fontId="6" fillId="0" borderId="0" xfId="0" applyNumberFormat="1" applyFont="1" applyFill="1" applyBorder="1" applyAlignment="1">
      <alignment horizontal="left" vertical="top" wrapText="1"/>
    </xf>
    <xf numFmtId="0" fontId="6"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9" fontId="6" fillId="0" borderId="0" xfId="0" applyNumberFormat="1" applyFont="1" applyFill="1" applyBorder="1" applyAlignment="1" applyProtection="1">
      <alignment vertical="top" wrapText="1"/>
    </xf>
    <xf numFmtId="0" fontId="11" fillId="0" borderId="0" xfId="0" applyFont="1" applyFill="1" applyBorder="1" applyAlignment="1">
      <alignment horizontal="center"/>
    </xf>
    <xf numFmtId="7" fontId="6" fillId="0" borderId="0" xfId="0" applyNumberFormat="1" applyFont="1" applyFill="1" applyBorder="1" applyAlignment="1">
      <alignment horizontal="right"/>
    </xf>
    <xf numFmtId="49" fontId="6" fillId="0" borderId="0" xfId="0" applyNumberFormat="1" applyFont="1" applyFill="1" applyBorder="1" applyAlignment="1" applyProtection="1">
      <alignment horizontal="left" vertical="top"/>
    </xf>
    <xf numFmtId="0" fontId="6" fillId="0" borderId="0" xfId="0" applyNumberFormat="1" applyFont="1" applyFill="1" applyBorder="1" applyAlignment="1" applyProtection="1">
      <alignment wrapText="1"/>
    </xf>
    <xf numFmtId="0" fontId="6" fillId="0" borderId="0" xfId="0" applyFont="1" applyFill="1" applyBorder="1"/>
    <xf numFmtId="16" fontId="5" fillId="0" borderId="0" xfId="0" applyNumberFormat="1" applyFont="1" applyFill="1" applyBorder="1" applyAlignment="1">
      <alignment vertical="top"/>
    </xf>
    <xf numFmtId="49" fontId="8" fillId="0" borderId="0" xfId="0" applyNumberFormat="1" applyFont="1" applyFill="1" applyBorder="1" applyAlignment="1" applyProtection="1">
      <alignment vertical="top"/>
    </xf>
    <xf numFmtId="43" fontId="5" fillId="0" borderId="0" xfId="1" applyFont="1" applyFill="1" applyBorder="1"/>
    <xf numFmtId="0" fontId="5" fillId="0" borderId="0" xfId="0" applyFont="1" applyFill="1" applyBorder="1" applyAlignment="1" applyProtection="1">
      <alignment vertical="top"/>
      <protection locked="0"/>
    </xf>
    <xf numFmtId="0" fontId="5" fillId="0" borderId="0" xfId="0" applyFont="1" applyFill="1" applyBorder="1" applyAlignment="1" applyProtection="1">
      <alignment wrapText="1"/>
      <protection locked="0"/>
    </xf>
    <xf numFmtId="164" fontId="5" fillId="0" borderId="0" xfId="0" applyNumberFormat="1" applyFont="1" applyFill="1" applyBorder="1" applyProtection="1">
      <protection locked="0"/>
    </xf>
    <xf numFmtId="0" fontId="5" fillId="0" borderId="0" xfId="0" applyFont="1" applyFill="1" applyBorder="1" applyAlignment="1">
      <alignment wrapText="1"/>
    </xf>
    <xf numFmtId="164" fontId="5" fillId="0" borderId="0" xfId="0" applyNumberFormat="1" applyFont="1" applyFill="1" applyBorder="1"/>
    <xf numFmtId="164" fontId="5" fillId="0" borderId="0" xfId="1" applyNumberFormat="1" applyFont="1" applyFill="1" applyBorder="1"/>
    <xf numFmtId="0" fontId="6" fillId="0" borderId="0" xfId="0" applyFont="1" applyFill="1" applyBorder="1" applyAlignment="1">
      <alignment horizontal="left" vertical="top"/>
    </xf>
    <xf numFmtId="0" fontId="10" fillId="0" borderId="0" xfId="0" applyFont="1" applyFill="1" applyBorder="1" applyAlignment="1">
      <alignment wrapText="1"/>
    </xf>
    <xf numFmtId="0" fontId="6" fillId="0" borderId="0" xfId="0" applyFont="1" applyFill="1" applyBorder="1" applyAlignment="1">
      <alignment horizontal="center"/>
    </xf>
    <xf numFmtId="0" fontId="6" fillId="0" borderId="0" xfId="0" applyFont="1" applyFill="1" applyBorder="1" applyAlignment="1">
      <alignment horizontal="center" vertical="top"/>
    </xf>
    <xf numFmtId="164" fontId="6" fillId="0" borderId="0" xfId="0" applyNumberFormat="1" applyFont="1" applyFill="1" applyBorder="1" applyProtection="1">
      <protection locked="0"/>
    </xf>
    <xf numFmtId="0" fontId="10" fillId="0" borderId="0" xfId="0" applyFont="1" applyFill="1" applyBorder="1" applyAlignment="1">
      <alignment horizontal="left" indent="5"/>
    </xf>
    <xf numFmtId="3" fontId="17" fillId="0" borderId="0" xfId="0" applyNumberFormat="1" applyFont="1" applyFill="1" applyBorder="1" applyAlignment="1">
      <alignment vertical="top"/>
    </xf>
    <xf numFmtId="0" fontId="6" fillId="0" borderId="0" xfId="0" applyFont="1" applyFill="1" applyBorder="1" applyAlignment="1">
      <alignment horizontal="justify" vertical="top"/>
    </xf>
    <xf numFmtId="0" fontId="10" fillId="0" borderId="0" xfId="0" applyFont="1" applyFill="1" applyBorder="1"/>
    <xf numFmtId="0" fontId="6" fillId="0" borderId="0" xfId="0" applyFont="1" applyFill="1" applyBorder="1" applyAlignment="1">
      <alignment vertical="top"/>
    </xf>
    <xf numFmtId="0" fontId="10" fillId="0"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xf numFmtId="0" fontId="5" fillId="0" borderId="0" xfId="0" applyFont="1" applyFill="1" applyBorder="1" applyAlignment="1">
      <alignment horizontal="left" indent="5"/>
    </xf>
    <xf numFmtId="16" fontId="6" fillId="0" borderId="0" xfId="0" applyNumberFormat="1" applyFont="1" applyFill="1" applyBorder="1" applyAlignment="1">
      <alignment horizontal="left" vertical="top"/>
    </xf>
    <xf numFmtId="0" fontId="6" fillId="0" borderId="0" xfId="0" applyFont="1" applyFill="1" applyBorder="1" applyAlignment="1">
      <alignment horizontal="justify"/>
    </xf>
    <xf numFmtId="0" fontId="5" fillId="0" borderId="0" xfId="3" applyFont="1" applyFill="1" applyBorder="1" applyAlignment="1">
      <alignment horizontal="center"/>
    </xf>
    <xf numFmtId="0" fontId="5" fillId="0" borderId="0" xfId="0" applyFont="1" applyFill="1" applyBorder="1" applyAlignment="1">
      <alignment horizontal="justify" vertical="top"/>
    </xf>
    <xf numFmtId="7" fontId="5" fillId="0" borderId="0" xfId="0" applyNumberFormat="1" applyFont="1" applyFill="1" applyBorder="1" applyAlignment="1">
      <alignment horizontal="right"/>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16" fillId="0" borderId="0" xfId="0" applyFont="1" applyFill="1" applyBorder="1" applyAlignment="1">
      <alignment horizontal="justify" vertical="top"/>
    </xf>
    <xf numFmtId="0" fontId="4" fillId="0" borderId="0" xfId="0" applyFont="1" applyFill="1" applyBorder="1" applyAlignment="1">
      <alignment horizontal="center"/>
    </xf>
    <xf numFmtId="0" fontId="4" fillId="0" borderId="0" xfId="0" applyFont="1" applyFill="1" applyBorder="1" applyAlignment="1">
      <alignment horizontal="center" vertical="top"/>
    </xf>
    <xf numFmtId="4" fontId="10"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left" vertical="top" wrapText="1"/>
    </xf>
    <xf numFmtId="2" fontId="19" fillId="0" borderId="0" xfId="0" applyNumberFormat="1" applyFont="1" applyFill="1" applyBorder="1" applyAlignment="1">
      <alignment horizontal="left" vertical="center"/>
    </xf>
    <xf numFmtId="4" fontId="19" fillId="0" borderId="0" xfId="0" applyNumberFormat="1" applyFont="1" applyFill="1" applyBorder="1" applyAlignment="1" applyProtection="1">
      <alignment horizontal="left"/>
    </xf>
    <xf numFmtId="0" fontId="19" fillId="0" borderId="0" xfId="0" applyFont="1" applyFill="1" applyBorder="1" applyAlignment="1">
      <alignment horizontal="right" vertical="top" wrapText="1"/>
    </xf>
    <xf numFmtId="0" fontId="6" fillId="0" borderId="0" xfId="0" applyFont="1" applyFill="1" applyBorder="1" applyAlignment="1">
      <alignment horizontal="justify" vertical="justify" wrapText="1"/>
    </xf>
    <xf numFmtId="0" fontId="10" fillId="0" borderId="0" xfId="0" applyFont="1" applyFill="1" applyBorder="1" applyAlignment="1">
      <alignment horizontal="center" wrapText="1"/>
    </xf>
    <xf numFmtId="2" fontId="6" fillId="0" borderId="0" xfId="2" applyNumberFormat="1" applyFont="1" applyFill="1" applyBorder="1" applyAlignment="1">
      <alignment horizontal="left" vertical="top"/>
    </xf>
    <xf numFmtId="0" fontId="6" fillId="0" borderId="0" xfId="3" applyFont="1" applyFill="1" applyBorder="1" applyAlignment="1">
      <alignment horizontal="left" vertical="top" wrapText="1"/>
    </xf>
    <xf numFmtId="2" fontId="6" fillId="0" borderId="0" xfId="0" applyNumberFormat="1" applyFont="1" applyFill="1" applyBorder="1" applyAlignment="1">
      <alignment vertical="top"/>
    </xf>
    <xf numFmtId="0" fontId="5" fillId="0" borderId="0" xfId="0" applyFont="1" applyFill="1" applyBorder="1" applyAlignment="1">
      <alignment horizontal="left"/>
    </xf>
    <xf numFmtId="0" fontId="6" fillId="0" borderId="0" xfId="0" applyFont="1" applyFill="1" applyBorder="1" applyAlignment="1"/>
    <xf numFmtId="164" fontId="6" fillId="0" borderId="0" xfId="0" applyNumberFormat="1" applyFont="1" applyFill="1" applyBorder="1" applyAlignment="1">
      <alignment vertical="top"/>
    </xf>
    <xf numFmtId="0" fontId="6" fillId="0" borderId="0" xfId="4" applyFont="1" applyFill="1" applyBorder="1" applyAlignment="1" applyProtection="1">
      <alignment vertical="top" wrapText="1" shrinkToFit="1"/>
    </xf>
    <xf numFmtId="164" fontId="6" fillId="0" borderId="0" xfId="0" applyNumberFormat="1" applyFont="1" applyFill="1" applyBorder="1" applyAlignment="1">
      <alignment horizontal="right"/>
    </xf>
    <xf numFmtId="49" fontId="6" fillId="0" borderId="0" xfId="4" applyNumberFormat="1" applyFont="1" applyFill="1" applyBorder="1" applyAlignment="1" applyProtection="1">
      <alignment horizontal="left" wrapText="1" shrinkToFit="1"/>
    </xf>
    <xf numFmtId="165" fontId="6" fillId="0" borderId="0" xfId="0" applyNumberFormat="1" applyFont="1" applyFill="1" applyBorder="1" applyAlignment="1">
      <alignment horizontal="right"/>
    </xf>
    <xf numFmtId="49" fontId="21" fillId="0" borderId="0" xfId="4" applyNumberFormat="1" applyFont="1" applyFill="1" applyBorder="1" applyAlignment="1" applyProtection="1">
      <alignment horizontal="left" wrapText="1" shrinkToFit="1"/>
    </xf>
    <xf numFmtId="49" fontId="21" fillId="0" borderId="0" xfId="4" applyNumberFormat="1" applyFont="1" applyFill="1" applyBorder="1" applyAlignment="1" applyProtection="1">
      <alignment horizontal="left" shrinkToFit="1"/>
    </xf>
    <xf numFmtId="0" fontId="21" fillId="0" borderId="0" xfId="0" applyFont="1" applyFill="1" applyBorder="1" applyAlignment="1">
      <alignment horizontal="left" wrapText="1"/>
    </xf>
    <xf numFmtId="0" fontId="21" fillId="0" borderId="0" xfId="0" applyFont="1" applyFill="1" applyBorder="1" applyAlignment="1">
      <alignment horizontal="left"/>
    </xf>
    <xf numFmtId="0" fontId="6" fillId="0" borderId="0" xfId="0" applyFont="1" applyFill="1" applyBorder="1" applyAlignment="1">
      <alignment vertical="center" wrapText="1"/>
    </xf>
    <xf numFmtId="0" fontId="5" fillId="0" borderId="0" xfId="0" applyFont="1" applyFill="1" applyBorder="1" applyAlignment="1" applyProtection="1">
      <alignment horizontal="center" vertical="center"/>
    </xf>
    <xf numFmtId="4" fontId="5" fillId="0" borderId="0" xfId="0" applyNumberFormat="1" applyFont="1" applyFill="1" applyBorder="1" applyAlignment="1" applyProtection="1">
      <alignment horizontal="right" vertical="center"/>
    </xf>
    <xf numFmtId="4" fontId="5" fillId="0" borderId="0" xfId="0" applyNumberFormat="1" applyFont="1" applyFill="1" applyBorder="1" applyAlignment="1" applyProtection="1">
      <alignment horizontal="right" vertical="center"/>
      <protection locked="0"/>
    </xf>
    <xf numFmtId="164" fontId="6" fillId="0" borderId="0" xfId="0" applyNumberFormat="1" applyFont="1" applyFill="1" applyBorder="1"/>
    <xf numFmtId="0" fontId="6" fillId="0" borderId="0" xfId="0" applyFont="1" applyFill="1" applyBorder="1" applyAlignment="1">
      <alignment horizontal="left"/>
    </xf>
    <xf numFmtId="0" fontId="6" fillId="0" borderId="0" xfId="0" applyFont="1" applyFill="1" applyBorder="1" applyAlignment="1" applyProtection="1">
      <alignment horizontal="right" vertical="top"/>
    </xf>
    <xf numFmtId="0" fontId="6" fillId="0" borderId="0" xfId="0" applyFont="1" applyFill="1" applyBorder="1" applyAlignment="1" applyProtection="1">
      <alignment vertical="top" wrapText="1"/>
    </xf>
    <xf numFmtId="0" fontId="22" fillId="0" borderId="0" xfId="0" applyFont="1" applyFill="1" applyBorder="1" applyAlignment="1">
      <alignment vertical="top" wrapText="1"/>
    </xf>
    <xf numFmtId="0" fontId="22" fillId="0" borderId="0" xfId="0" applyFont="1" applyFill="1" applyBorder="1" applyAlignment="1">
      <alignment horizontal="center"/>
    </xf>
    <xf numFmtId="0" fontId="22" fillId="0" borderId="0" xfId="0" applyFont="1" applyFill="1" applyBorder="1" applyAlignment="1">
      <alignment horizontal="right"/>
    </xf>
    <xf numFmtId="166" fontId="22" fillId="0" borderId="0" xfId="0" applyNumberFormat="1" applyFont="1" applyFill="1" applyBorder="1"/>
    <xf numFmtId="0" fontId="22" fillId="0" borderId="0" xfId="0" applyFont="1" applyFill="1" applyBorder="1" applyAlignment="1">
      <alignment vertical="top"/>
    </xf>
    <xf numFmtId="0" fontId="22" fillId="0" borderId="0" xfId="0" applyFont="1" applyFill="1" applyBorder="1" applyAlignment="1">
      <alignment horizontal="justify" vertical="top" wrapText="1"/>
    </xf>
    <xf numFmtId="164" fontId="22" fillId="0" borderId="0" xfId="0" applyNumberFormat="1" applyFont="1" applyFill="1" applyBorder="1"/>
    <xf numFmtId="0" fontId="8" fillId="0" borderId="0" xfId="0" applyFont="1" applyFill="1" applyBorder="1" applyAlignment="1">
      <alignment horizontal="center" vertical="top"/>
    </xf>
    <xf numFmtId="1" fontId="6" fillId="0" borderId="0" xfId="0" applyNumberFormat="1" applyFont="1" applyFill="1" applyBorder="1" applyAlignment="1">
      <alignment horizontal="center" vertical="top"/>
    </xf>
    <xf numFmtId="0" fontId="6" fillId="0" borderId="0" xfId="0" applyFont="1" applyFill="1" applyBorder="1" applyAlignment="1" applyProtection="1">
      <alignment horizontal="center" vertical="center"/>
    </xf>
    <xf numFmtId="4" fontId="6" fillId="0" borderId="0" xfId="0" applyNumberFormat="1" applyFont="1" applyFill="1" applyBorder="1" applyAlignment="1" applyProtection="1">
      <alignment horizontal="right" vertical="center"/>
    </xf>
    <xf numFmtId="4" fontId="5" fillId="0" borderId="0" xfId="0" applyNumberFormat="1" applyFont="1" applyFill="1" applyBorder="1" applyAlignment="1" applyProtection="1">
      <alignment horizontal="left" vertical="top"/>
    </xf>
    <xf numFmtId="0" fontId="6" fillId="0" borderId="0" xfId="0" applyNumberFormat="1" applyFont="1" applyFill="1" applyBorder="1" applyAlignment="1">
      <alignment wrapText="1"/>
    </xf>
    <xf numFmtId="0" fontId="6" fillId="0" borderId="0" xfId="0" applyNumberFormat="1" applyFont="1" applyFill="1" applyBorder="1" applyAlignment="1">
      <alignment horizontal="center"/>
    </xf>
    <xf numFmtId="4" fontId="10" fillId="0" borderId="0" xfId="1" applyNumberFormat="1" applyFont="1" applyFill="1" applyBorder="1" applyAlignment="1" applyProtection="1">
      <alignment horizontal="right" vertical="center"/>
      <protection locked="0"/>
    </xf>
    <xf numFmtId="4" fontId="11" fillId="0" borderId="0" xfId="1" applyNumberFormat="1" applyFont="1" applyFill="1" applyBorder="1" applyAlignment="1" applyProtection="1">
      <alignment horizontal="right" vertical="center"/>
    </xf>
    <xf numFmtId="4" fontId="10" fillId="0" borderId="0" xfId="0" applyNumberFormat="1" applyFont="1" applyFill="1" applyBorder="1" applyAlignment="1" applyProtection="1">
      <alignment vertical="center"/>
    </xf>
    <xf numFmtId="0" fontId="10" fillId="3" borderId="1" xfId="0" applyFont="1" applyFill="1" applyBorder="1" applyAlignment="1" applyProtection="1">
      <alignment horizontal="left" vertical="top"/>
    </xf>
    <xf numFmtId="0" fontId="15" fillId="3" borderId="2" xfId="0" applyFont="1" applyFill="1" applyBorder="1" applyAlignment="1" applyProtection="1">
      <alignment vertical="top" wrapText="1"/>
    </xf>
    <xf numFmtId="0" fontId="6" fillId="3" borderId="2" xfId="2" applyFont="1" applyFill="1" applyBorder="1" applyAlignment="1" applyProtection="1">
      <alignment horizontal="right"/>
    </xf>
    <xf numFmtId="4" fontId="5" fillId="3" borderId="2" xfId="0" applyNumberFormat="1" applyFont="1" applyFill="1" applyBorder="1" applyAlignment="1" applyProtection="1">
      <alignment horizontal="center"/>
    </xf>
    <xf numFmtId="4" fontId="16" fillId="3" borderId="2" xfId="0" applyNumberFormat="1" applyFont="1" applyFill="1" applyBorder="1" applyAlignment="1" applyProtection="1">
      <alignment horizontal="center"/>
      <protection locked="0"/>
    </xf>
    <xf numFmtId="164" fontId="16" fillId="3" borderId="3" xfId="0" applyNumberFormat="1" applyFont="1" applyFill="1" applyBorder="1" applyProtection="1"/>
    <xf numFmtId="49" fontId="12" fillId="5" borderId="1" xfId="0" applyNumberFormat="1" applyFont="1" applyFill="1" applyBorder="1" applyAlignment="1" applyProtection="1">
      <alignment horizontal="left" vertical="top"/>
    </xf>
    <xf numFmtId="0" fontId="12" fillId="5" borderId="2" xfId="0" applyNumberFormat="1" applyFont="1" applyFill="1" applyBorder="1" applyAlignment="1" applyProtection="1"/>
    <xf numFmtId="0" fontId="13" fillId="5" borderId="2" xfId="0" applyNumberFormat="1" applyFont="1" applyFill="1" applyBorder="1" applyAlignment="1" applyProtection="1">
      <alignment horizontal="center" vertical="center"/>
    </xf>
    <xf numFmtId="4" fontId="14" fillId="5" borderId="2" xfId="0" applyNumberFormat="1" applyFont="1" applyFill="1" applyBorder="1" applyAlignment="1" applyProtection="1">
      <alignment vertical="center"/>
      <protection locked="0"/>
    </xf>
    <xf numFmtId="4" fontId="14" fillId="5" borderId="2" xfId="1" applyNumberFormat="1" applyFont="1" applyFill="1" applyBorder="1" applyAlignment="1" applyProtection="1">
      <alignment vertical="center"/>
      <protection locked="0"/>
    </xf>
    <xf numFmtId="4" fontId="14" fillId="5" borderId="3" xfId="1" applyNumberFormat="1" applyFont="1" applyFill="1" applyBorder="1" applyAlignment="1" applyProtection="1">
      <alignment vertical="center"/>
    </xf>
    <xf numFmtId="49" fontId="12" fillId="0" borderId="0" xfId="0" applyNumberFormat="1" applyFont="1" applyFill="1" applyBorder="1" applyAlignment="1" applyProtection="1">
      <alignment horizontal="left" vertical="top"/>
    </xf>
    <xf numFmtId="0" fontId="12" fillId="0" borderId="0" xfId="0" applyNumberFormat="1" applyFont="1" applyFill="1" applyBorder="1" applyAlignment="1" applyProtection="1"/>
    <xf numFmtId="0" fontId="13" fillId="0" borderId="0" xfId="0" applyNumberFormat="1" applyFont="1" applyFill="1" applyBorder="1" applyAlignment="1" applyProtection="1">
      <alignment horizontal="center" vertical="center"/>
    </xf>
    <xf numFmtId="4" fontId="14" fillId="0" borderId="0" xfId="0" applyNumberFormat="1" applyFont="1" applyFill="1" applyBorder="1" applyAlignment="1" applyProtection="1">
      <alignment vertical="center"/>
      <protection locked="0"/>
    </xf>
    <xf numFmtId="4" fontId="14" fillId="0" borderId="0" xfId="1" applyNumberFormat="1" applyFont="1" applyFill="1" applyBorder="1" applyAlignment="1" applyProtection="1">
      <alignment vertical="center"/>
      <protection locked="0"/>
    </xf>
    <xf numFmtId="4" fontId="14" fillId="0" borderId="0" xfId="1" applyNumberFormat="1" applyFont="1" applyFill="1" applyBorder="1" applyAlignment="1" applyProtection="1">
      <alignment vertical="center"/>
    </xf>
    <xf numFmtId="0" fontId="15" fillId="3" borderId="1" xfId="0" applyFont="1" applyFill="1" applyBorder="1" applyAlignment="1">
      <alignment horizontal="left" vertical="top"/>
    </xf>
    <xf numFmtId="0" fontId="8" fillId="3" borderId="2" xfId="0" applyFont="1" applyFill="1" applyBorder="1" applyAlignment="1">
      <alignment wrapText="1"/>
    </xf>
    <xf numFmtId="0" fontId="23" fillId="0" borderId="0" xfId="0" applyFont="1" applyFill="1" applyBorder="1" applyAlignment="1">
      <alignment horizontal="left" vertical="top"/>
    </xf>
    <xf numFmtId="0" fontId="26" fillId="0" borderId="0" xfId="0" applyFont="1" applyFill="1" applyBorder="1" applyAlignment="1">
      <alignment horizontal="left" vertical="top"/>
    </xf>
    <xf numFmtId="0" fontId="15" fillId="3" borderId="2" xfId="0" applyFont="1" applyFill="1" applyBorder="1" applyAlignment="1">
      <alignment vertical="top"/>
    </xf>
    <xf numFmtId="164" fontId="15" fillId="3" borderId="2" xfId="0" applyNumberFormat="1" applyFont="1" applyFill="1" applyBorder="1" applyAlignment="1">
      <alignment vertical="top"/>
    </xf>
    <xf numFmtId="0" fontId="15" fillId="0" borderId="0" xfId="0" applyFont="1" applyFill="1" applyBorder="1" applyAlignment="1">
      <alignment vertical="top"/>
    </xf>
    <xf numFmtId="164" fontId="15" fillId="0" borderId="0" xfId="0" applyNumberFormat="1" applyFont="1" applyFill="1" applyBorder="1" applyAlignment="1">
      <alignment vertical="top"/>
    </xf>
    <xf numFmtId="0" fontId="15" fillId="0" borderId="0" xfId="0" applyFont="1" applyFill="1" applyBorder="1" applyAlignment="1">
      <alignment vertical="top" wrapText="1"/>
    </xf>
    <xf numFmtId="0" fontId="16" fillId="0" borderId="0" xfId="0" applyFont="1" applyFill="1" applyBorder="1" applyAlignment="1">
      <alignment horizontal="center"/>
    </xf>
    <xf numFmtId="164" fontId="16" fillId="0" borderId="0" xfId="0" applyNumberFormat="1" applyFont="1" applyFill="1" applyBorder="1" applyProtection="1">
      <protection locked="0"/>
    </xf>
    <xf numFmtId="0" fontId="4" fillId="0" borderId="0" xfId="0" applyFont="1" applyFill="1" applyBorder="1" applyAlignment="1">
      <alignment wrapText="1"/>
    </xf>
    <xf numFmtId="164" fontId="4" fillId="0" borderId="0" xfId="0" applyNumberFormat="1" applyFont="1" applyFill="1" applyBorder="1" applyProtection="1">
      <protection locked="0"/>
    </xf>
    <xf numFmtId="0" fontId="8" fillId="3" borderId="1" xfId="0" applyFont="1" applyFill="1" applyBorder="1" applyAlignment="1">
      <alignment vertical="top" wrapText="1"/>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0" borderId="0" xfId="0" applyFont="1" applyFill="1" applyBorder="1"/>
    <xf numFmtId="0" fontId="6" fillId="0" borderId="0" xfId="2" applyFont="1" applyFill="1" applyBorder="1" applyAlignment="1">
      <alignment horizontal="center"/>
    </xf>
    <xf numFmtId="164" fontId="16" fillId="0" borderId="0" xfId="0" applyNumberFormat="1" applyFont="1" applyFill="1" applyBorder="1"/>
    <xf numFmtId="0" fontId="6" fillId="0" borderId="0" xfId="0" applyFont="1" applyFill="1" applyBorder="1" applyAlignment="1">
      <alignment horizontal="left" wrapText="1"/>
    </xf>
    <xf numFmtId="0" fontId="10" fillId="0" borderId="0" xfId="0" applyFont="1" applyFill="1" applyBorder="1" applyAlignment="1">
      <alignment horizontal="left" vertical="top" wrapText="1"/>
    </xf>
    <xf numFmtId="0" fontId="12" fillId="3" borderId="2" xfId="0" applyFont="1" applyFill="1" applyBorder="1"/>
    <xf numFmtId="164" fontId="8" fillId="3" borderId="2" xfId="0" applyNumberFormat="1" applyFont="1" applyFill="1" applyBorder="1"/>
    <xf numFmtId="0" fontId="4" fillId="3" borderId="2" xfId="0" applyFont="1" applyFill="1" applyBorder="1" applyAlignment="1">
      <alignment horizontal="center"/>
    </xf>
    <xf numFmtId="0" fontId="5" fillId="3" borderId="2" xfId="0" applyFont="1" applyFill="1" applyBorder="1" applyAlignment="1" applyProtection="1">
      <alignment horizontal="center"/>
      <protection locked="0"/>
    </xf>
    <xf numFmtId="164" fontId="5" fillId="3" borderId="2" xfId="0" applyNumberFormat="1" applyFont="1" applyFill="1" applyBorder="1" applyAlignment="1" applyProtection="1">
      <alignment horizontal="center"/>
      <protection locked="0"/>
    </xf>
    <xf numFmtId="164" fontId="5" fillId="3" borderId="3" xfId="0" applyNumberFormat="1" applyFont="1" applyFill="1" applyBorder="1" applyAlignment="1" applyProtection="1">
      <alignment horizontal="center"/>
      <protection locked="0"/>
    </xf>
    <xf numFmtId="0" fontId="6" fillId="3" borderId="2" xfId="0" applyFont="1" applyFill="1" applyBorder="1" applyAlignment="1">
      <alignment horizontal="center"/>
    </xf>
    <xf numFmtId="164" fontId="8" fillId="3" borderId="3" xfId="0" applyNumberFormat="1" applyFont="1" applyFill="1" applyBorder="1"/>
    <xf numFmtId="49" fontId="12" fillId="4" borderId="1" xfId="0" applyNumberFormat="1" applyFont="1" applyFill="1" applyBorder="1" applyAlignment="1" applyProtection="1">
      <alignment horizontal="left" vertical="top"/>
    </xf>
    <xf numFmtId="0" fontId="8" fillId="4" borderId="2" xfId="0" applyNumberFormat="1" applyFont="1" applyFill="1" applyBorder="1" applyAlignment="1" applyProtection="1"/>
    <xf numFmtId="0" fontId="6" fillId="4" borderId="2" xfId="0" applyNumberFormat="1" applyFont="1" applyFill="1" applyBorder="1" applyAlignment="1" applyProtection="1">
      <alignment horizontal="center" vertical="center"/>
    </xf>
    <xf numFmtId="4" fontId="10" fillId="4" borderId="2" xfId="0" applyNumberFormat="1" applyFont="1" applyFill="1" applyBorder="1" applyAlignment="1" applyProtection="1">
      <alignment vertical="center"/>
      <protection locked="0"/>
    </xf>
    <xf numFmtId="164" fontId="15" fillId="4" borderId="3" xfId="1" applyNumberFormat="1" applyFont="1" applyFill="1" applyBorder="1" applyAlignment="1" applyProtection="1">
      <alignment vertical="center"/>
    </xf>
    <xf numFmtId="0" fontId="6" fillId="0" borderId="0" xfId="5" applyFont="1" applyFill="1" applyBorder="1" applyAlignment="1">
      <alignment horizontal="left" vertical="top"/>
    </xf>
    <xf numFmtId="0" fontId="5" fillId="0" borderId="0" xfId="0" applyNumberFormat="1" applyFont="1" applyFill="1" applyBorder="1" applyAlignment="1">
      <alignment vertical="top" wrapText="1"/>
    </xf>
    <xf numFmtId="0" fontId="6" fillId="0" borderId="0" xfId="2" applyFont="1" applyFill="1" applyBorder="1" applyAlignment="1">
      <alignment horizontal="justify" vertical="top"/>
    </xf>
    <xf numFmtId="2" fontId="6" fillId="0" borderId="0" xfId="0" applyNumberFormat="1" applyFont="1" applyFill="1" applyBorder="1" applyAlignment="1">
      <alignment horizontal="center"/>
    </xf>
    <xf numFmtId="0" fontId="28" fillId="0" borderId="0" xfId="0" applyFont="1" applyFill="1" applyBorder="1" applyAlignment="1" applyProtection="1">
      <alignment horizontal="left" vertical="top"/>
      <protection locked="0"/>
    </xf>
    <xf numFmtId="0" fontId="19" fillId="0" borderId="0" xfId="0" applyFont="1" applyFill="1" applyBorder="1" applyAlignment="1">
      <alignment horizontal="left"/>
    </xf>
    <xf numFmtId="0" fontId="4" fillId="0" borderId="0" xfId="0" applyFont="1" applyFill="1" applyBorder="1" applyAlignment="1" applyProtection="1">
      <alignment horizontal="left" vertical="top"/>
      <protection locked="0"/>
    </xf>
    <xf numFmtId="0" fontId="29" fillId="3" borderId="1" xfId="0" applyFont="1" applyFill="1" applyBorder="1" applyAlignment="1">
      <alignment horizontal="left" vertical="top"/>
    </xf>
    <xf numFmtId="0" fontId="15" fillId="3" borderId="2" xfId="0" applyFont="1" applyFill="1" applyBorder="1"/>
    <xf numFmtId="0" fontId="6" fillId="3" borderId="2" xfId="0" applyFont="1" applyFill="1" applyBorder="1" applyAlignment="1" applyProtection="1">
      <alignment horizontal="center"/>
      <protection locked="0"/>
    </xf>
    <xf numFmtId="0" fontId="30" fillId="0" borderId="0" xfId="0" applyFont="1" applyFill="1" applyBorder="1" applyAlignment="1">
      <alignment horizontal="left" vertical="top"/>
    </xf>
    <xf numFmtId="0" fontId="15" fillId="0" borderId="0" xfId="0" applyFont="1" applyFill="1" applyBorder="1"/>
    <xf numFmtId="164" fontId="16" fillId="0" borderId="0" xfId="0" applyNumberFormat="1" applyFont="1" applyFill="1" applyBorder="1" applyAlignment="1" applyProtection="1">
      <alignment horizontal="center"/>
      <protection locked="0"/>
    </xf>
    <xf numFmtId="49" fontId="8" fillId="6" borderId="1" xfId="0" applyNumberFormat="1" applyFont="1" applyFill="1" applyBorder="1" applyAlignment="1" applyProtection="1">
      <alignment horizontal="left" vertical="top" wrapText="1"/>
    </xf>
    <xf numFmtId="4" fontId="8" fillId="6" borderId="2" xfId="0" applyNumberFormat="1" applyFont="1" applyFill="1" applyBorder="1" applyAlignment="1" applyProtection="1">
      <alignment horizontal="left" vertical="top" wrapText="1"/>
    </xf>
    <xf numFmtId="4" fontId="31" fillId="6" borderId="2" xfId="0" applyNumberFormat="1" applyFont="1" applyFill="1" applyBorder="1" applyAlignment="1" applyProtection="1">
      <alignment horizontal="center" vertical="center" wrapText="1"/>
    </xf>
    <xf numFmtId="4" fontId="32" fillId="6" borderId="2" xfId="0" applyNumberFormat="1" applyFont="1" applyFill="1" applyBorder="1" applyAlignment="1" applyProtection="1">
      <alignment horizontal="right" vertical="center" wrapText="1"/>
      <protection locked="0"/>
    </xf>
    <xf numFmtId="4" fontId="33" fillId="6" borderId="2" xfId="0" applyNumberFormat="1" applyFont="1" applyFill="1" applyBorder="1" applyAlignment="1" applyProtection="1">
      <alignment horizontal="right" vertical="center" wrapText="1"/>
      <protection locked="0"/>
    </xf>
    <xf numFmtId="4" fontId="32" fillId="6" borderId="3" xfId="0" applyNumberFormat="1" applyFont="1" applyFill="1" applyBorder="1" applyAlignment="1" applyProtection="1">
      <alignment vertical="center" wrapText="1"/>
    </xf>
    <xf numFmtId="49" fontId="34" fillId="0" borderId="0" xfId="0" applyNumberFormat="1" applyFont="1" applyFill="1" applyBorder="1" applyAlignment="1" applyProtection="1">
      <alignment horizontal="left" vertical="top" wrapText="1"/>
    </xf>
    <xf numFmtId="4" fontId="34" fillId="0" borderId="0" xfId="0" applyNumberFormat="1" applyFont="1" applyFill="1" applyBorder="1" applyAlignment="1" applyProtection="1">
      <alignment horizontal="left" vertical="top" wrapText="1"/>
    </xf>
    <xf numFmtId="4" fontId="6" fillId="0" borderId="0" xfId="0" applyNumberFormat="1" applyFont="1" applyFill="1" applyBorder="1" applyAlignment="1" applyProtection="1">
      <alignment horizontal="center" vertical="center" wrapText="1"/>
    </xf>
    <xf numFmtId="4" fontId="10" fillId="0" borderId="0" xfId="0" applyNumberFormat="1" applyFont="1" applyFill="1" applyBorder="1" applyAlignment="1" applyProtection="1">
      <alignment vertical="center" wrapText="1"/>
      <protection locked="0"/>
    </xf>
    <xf numFmtId="4" fontId="10" fillId="0" borderId="0" xfId="0" applyNumberFormat="1" applyFont="1" applyFill="1" applyBorder="1" applyAlignment="1" applyProtection="1">
      <alignment vertical="center" wrapText="1"/>
    </xf>
    <xf numFmtId="49" fontId="35" fillId="0" borderId="0" xfId="0" applyNumberFormat="1" applyFont="1" applyFill="1" applyBorder="1" applyAlignment="1" applyProtection="1">
      <alignment horizontal="left" vertical="top" wrapText="1"/>
    </xf>
    <xf numFmtId="49" fontId="33" fillId="0" borderId="0" xfId="0" applyNumberFormat="1" applyFont="1" applyFill="1" applyBorder="1" applyAlignment="1" applyProtection="1">
      <alignment horizontal="left" vertical="top" wrapText="1"/>
    </xf>
    <xf numFmtId="4" fontId="8" fillId="0" borderId="0" xfId="0" applyNumberFormat="1" applyFont="1" applyFill="1" applyBorder="1" applyAlignment="1" applyProtection="1">
      <alignment horizontal="left" vertical="top" wrapText="1"/>
    </xf>
    <xf numFmtId="0" fontId="34" fillId="0" borderId="0" xfId="0" applyNumberFormat="1" applyFont="1" applyFill="1" applyBorder="1" applyAlignment="1" applyProtection="1">
      <alignment horizontal="left" vertical="top"/>
    </xf>
    <xf numFmtId="0" fontId="34" fillId="0" borderId="0" xfId="0" applyNumberFormat="1" applyFont="1" applyFill="1" applyBorder="1" applyAlignment="1" applyProtection="1">
      <alignment wrapText="1"/>
    </xf>
    <xf numFmtId="4" fontId="21" fillId="0" borderId="0" xfId="0" applyNumberFormat="1" applyFont="1" applyFill="1" applyBorder="1" applyAlignment="1" applyProtection="1">
      <alignment horizontal="center" vertical="center" wrapText="1"/>
    </xf>
    <xf numFmtId="4" fontId="36" fillId="0" borderId="0" xfId="0" applyNumberFormat="1" applyFont="1" applyFill="1" applyBorder="1" applyAlignment="1" applyProtection="1">
      <alignment vertical="center" wrapText="1"/>
      <protection locked="0"/>
    </xf>
    <xf numFmtId="0" fontId="34" fillId="0" borderId="0" xfId="0" applyNumberFormat="1" applyFont="1" applyFill="1" applyBorder="1" applyAlignment="1" applyProtection="1"/>
    <xf numFmtId="4" fontId="36" fillId="0" borderId="0" xfId="0" applyNumberFormat="1" applyFont="1" applyFill="1" applyBorder="1" applyAlignment="1" applyProtection="1">
      <alignment vertical="center" wrapText="1"/>
    </xf>
    <xf numFmtId="4" fontId="34" fillId="0" borderId="0" xfId="0" applyNumberFormat="1" applyFont="1" applyFill="1" applyBorder="1" applyAlignment="1" applyProtection="1">
      <alignment horizontal="left" wrapText="1"/>
    </xf>
    <xf numFmtId="49" fontId="34" fillId="0" borderId="0" xfId="0" applyNumberFormat="1" applyFont="1" applyFill="1" applyBorder="1" applyAlignment="1" applyProtection="1">
      <alignment horizontal="left" wrapText="1"/>
    </xf>
    <xf numFmtId="4" fontId="37" fillId="0" borderId="0" xfId="0" applyNumberFormat="1" applyFont="1" applyFill="1" applyBorder="1" applyAlignment="1" applyProtection="1">
      <alignment vertical="center" wrapText="1"/>
      <protection locked="0"/>
    </xf>
    <xf numFmtId="49" fontId="38" fillId="7" borderId="1" xfId="0" applyNumberFormat="1" applyFont="1" applyFill="1" applyBorder="1" applyAlignment="1" applyProtection="1">
      <alignment horizontal="left" vertical="top" wrapText="1"/>
    </xf>
    <xf numFmtId="4" fontId="34" fillId="7" borderId="2" xfId="0" applyNumberFormat="1" applyFont="1" applyFill="1" applyBorder="1" applyAlignment="1" applyProtection="1">
      <alignment horizontal="left" vertical="top" wrapText="1"/>
    </xf>
    <xf numFmtId="4" fontId="6" fillId="7" borderId="2" xfId="0" applyNumberFormat="1" applyFont="1" applyFill="1" applyBorder="1" applyAlignment="1" applyProtection="1">
      <alignment horizontal="center" vertical="center" wrapText="1"/>
    </xf>
    <xf numFmtId="4" fontId="15" fillId="7" borderId="2" xfId="0" applyNumberFormat="1" applyFont="1" applyFill="1" applyBorder="1" applyAlignment="1" applyProtection="1">
      <alignment vertical="center" wrapText="1"/>
      <protection locked="0"/>
    </xf>
    <xf numFmtId="164" fontId="15" fillId="7" borderId="3" xfId="0" applyNumberFormat="1" applyFont="1" applyFill="1" applyBorder="1" applyAlignment="1" applyProtection="1">
      <alignment vertical="center" wrapText="1"/>
    </xf>
    <xf numFmtId="0" fontId="12" fillId="0" borderId="0" xfId="0" applyFont="1" applyFill="1" applyBorder="1"/>
    <xf numFmtId="0" fontId="2" fillId="2" borderId="2" xfId="0" applyNumberFormat="1" applyFont="1" applyFill="1" applyBorder="1" applyAlignment="1" applyProtection="1">
      <alignment horizontal="center"/>
    </xf>
  </cellXfs>
  <cellStyles count="6">
    <cellStyle name="Excel Built-in Normal" xfId="3"/>
    <cellStyle name="Normal 10" xfId="4"/>
    <cellStyle name="Normal_TROSKOVNIK-revizija2" xfId="2"/>
    <cellStyle name="Normalno" xfId="0" builtinId="0"/>
    <cellStyle name="Normalno 2" xfId="5"/>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1"/>
  <sheetViews>
    <sheetView tabSelected="1" workbookViewId="0">
      <selection activeCell="E284" sqref="E284"/>
    </sheetView>
  </sheetViews>
  <sheetFormatPr defaultRowHeight="14.25" x14ac:dyDescent="0.2"/>
  <cols>
    <col min="1" max="1" width="5.42578125" style="6" customWidth="1"/>
    <col min="2" max="2" width="43.5703125" style="7" customWidth="1"/>
    <col min="3" max="3" width="6.42578125" style="7" bestFit="1" customWidth="1"/>
    <col min="4" max="4" width="6.140625" style="8" bestFit="1" customWidth="1"/>
    <col min="5" max="5" width="13" style="7" customWidth="1"/>
    <col min="6" max="6" width="15.85546875" style="7" customWidth="1"/>
    <col min="7" max="16384" width="9.140625" style="5"/>
  </cols>
  <sheetData>
    <row r="1" spans="1:6" ht="15.75" x14ac:dyDescent="0.25">
      <c r="A1" s="1" t="s">
        <v>0</v>
      </c>
      <c r="B1" s="236" t="s">
        <v>1</v>
      </c>
      <c r="C1" s="236"/>
      <c r="D1" s="2"/>
      <c r="E1" s="3"/>
      <c r="F1" s="4"/>
    </row>
    <row r="2" spans="1:6" x14ac:dyDescent="0.2">
      <c r="C2" s="8"/>
    </row>
    <row r="3" spans="1:6" x14ac:dyDescent="0.2">
      <c r="C3" s="8"/>
    </row>
    <row r="4" spans="1:6" x14ac:dyDescent="0.2">
      <c r="B4" s="9" t="s">
        <v>2</v>
      </c>
      <c r="C4" s="8"/>
    </row>
    <row r="5" spans="1:6" x14ac:dyDescent="0.2">
      <c r="B5" s="10"/>
      <c r="C5" s="8"/>
    </row>
    <row r="6" spans="1:6" ht="51" x14ac:dyDescent="0.2">
      <c r="B6" s="11" t="s">
        <v>3</v>
      </c>
      <c r="C6" s="8"/>
    </row>
    <row r="7" spans="1:6" x14ac:dyDescent="0.2">
      <c r="B7" s="11"/>
      <c r="C7" s="8"/>
    </row>
    <row r="8" spans="1:6" ht="114.75" x14ac:dyDescent="0.2">
      <c r="B8" s="11" t="s">
        <v>4</v>
      </c>
      <c r="C8" s="8"/>
    </row>
    <row r="9" spans="1:6" x14ac:dyDescent="0.2">
      <c r="B9" s="11"/>
      <c r="C9" s="8"/>
    </row>
    <row r="10" spans="1:6" ht="25.5" x14ac:dyDescent="0.2">
      <c r="B10" s="11" t="s">
        <v>5</v>
      </c>
      <c r="C10" s="8"/>
    </row>
    <row r="11" spans="1:6" x14ac:dyDescent="0.2">
      <c r="B11" s="12"/>
      <c r="C11" s="8"/>
    </row>
    <row r="12" spans="1:6" x14ac:dyDescent="0.2">
      <c r="B12" s="12"/>
      <c r="C12" s="8"/>
    </row>
    <row r="13" spans="1:6" ht="51" x14ac:dyDescent="0.2">
      <c r="B13" s="12" t="s">
        <v>6</v>
      </c>
      <c r="C13" s="8"/>
    </row>
    <row r="14" spans="1:6" x14ac:dyDescent="0.2">
      <c r="B14" s="12"/>
      <c r="C14" s="8"/>
    </row>
    <row r="15" spans="1:6" ht="51" x14ac:dyDescent="0.2">
      <c r="B15" s="12" t="s">
        <v>7</v>
      </c>
      <c r="C15" s="8"/>
    </row>
    <row r="16" spans="1:6" x14ac:dyDescent="0.2">
      <c r="B16" s="12"/>
      <c r="C16" s="8"/>
    </row>
    <row r="17" spans="1:6" ht="89.25" x14ac:dyDescent="0.2">
      <c r="B17" s="13" t="s">
        <v>8</v>
      </c>
      <c r="C17" s="8"/>
    </row>
    <row r="18" spans="1:6" ht="15.75" x14ac:dyDescent="0.2">
      <c r="B18" s="14"/>
      <c r="C18" s="8"/>
    </row>
    <row r="19" spans="1:6" ht="38.25" x14ac:dyDescent="0.2">
      <c r="B19" s="15" t="s">
        <v>9</v>
      </c>
      <c r="C19" s="8"/>
    </row>
    <row r="20" spans="1:6" x14ac:dyDescent="0.2">
      <c r="C20" s="8"/>
    </row>
    <row r="21" spans="1:6" x14ac:dyDescent="0.2">
      <c r="C21" s="8"/>
    </row>
    <row r="22" spans="1:6" x14ac:dyDescent="0.2">
      <c r="C22" s="8"/>
    </row>
    <row r="23" spans="1:6" x14ac:dyDescent="0.2">
      <c r="C23" s="8"/>
    </row>
    <row r="24" spans="1:6" x14ac:dyDescent="0.2">
      <c r="C24" s="8"/>
    </row>
    <row r="25" spans="1:6" x14ac:dyDescent="0.2">
      <c r="C25" s="8"/>
    </row>
    <row r="26" spans="1:6" x14ac:dyDescent="0.2">
      <c r="C26" s="8"/>
    </row>
    <row r="27" spans="1:6" x14ac:dyDescent="0.2">
      <c r="A27" s="16" t="s">
        <v>10</v>
      </c>
      <c r="B27" s="17" t="s">
        <v>11</v>
      </c>
      <c r="C27" s="18" t="s">
        <v>12</v>
      </c>
      <c r="D27" s="19" t="s">
        <v>13</v>
      </c>
      <c r="E27" s="20" t="s">
        <v>14</v>
      </c>
      <c r="F27" s="21" t="s">
        <v>15</v>
      </c>
    </row>
    <row r="28" spans="1:6" x14ac:dyDescent="0.2">
      <c r="A28" s="22"/>
      <c r="B28" s="23"/>
      <c r="C28" s="24"/>
      <c r="D28" s="25"/>
      <c r="E28" s="26"/>
      <c r="F28" s="27"/>
    </row>
    <row r="29" spans="1:6" ht="15" x14ac:dyDescent="0.25">
      <c r="A29" s="28"/>
      <c r="B29" s="29" t="s">
        <v>16</v>
      </c>
      <c r="C29" s="30"/>
      <c r="D29" s="31"/>
      <c r="E29" s="32"/>
      <c r="F29" s="33"/>
    </row>
    <row r="30" spans="1:6" x14ac:dyDescent="0.2">
      <c r="A30" s="22"/>
      <c r="B30" s="23"/>
      <c r="C30" s="24"/>
      <c r="D30" s="25"/>
      <c r="E30" s="26"/>
      <c r="F30" s="27"/>
    </row>
    <row r="31" spans="1:6" x14ac:dyDescent="0.2">
      <c r="A31" s="34" t="s">
        <v>17</v>
      </c>
      <c r="B31" s="35" t="s">
        <v>18</v>
      </c>
      <c r="C31" s="36"/>
      <c r="D31" s="36"/>
      <c r="E31" s="36"/>
      <c r="F31" s="37"/>
    </row>
    <row r="32" spans="1:6" x14ac:dyDescent="0.2">
      <c r="A32" s="22"/>
      <c r="B32" s="23"/>
      <c r="C32" s="24"/>
      <c r="D32" s="25"/>
      <c r="E32" s="26"/>
      <c r="F32" s="27"/>
    </row>
    <row r="33" spans="1:6" ht="63.75" x14ac:dyDescent="0.2">
      <c r="A33" s="38" t="s">
        <v>17</v>
      </c>
      <c r="B33" s="39" t="s">
        <v>19</v>
      </c>
      <c r="C33" s="24"/>
      <c r="D33" s="25"/>
      <c r="E33" s="26"/>
      <c r="F33" s="27"/>
    </row>
    <row r="34" spans="1:6" ht="229.5" x14ac:dyDescent="0.2">
      <c r="A34" s="22"/>
      <c r="B34" s="40" t="s">
        <v>20</v>
      </c>
      <c r="C34" s="24"/>
      <c r="D34" s="25"/>
      <c r="E34" s="26"/>
      <c r="F34" s="27"/>
    </row>
    <row r="35" spans="1:6" ht="89.25" x14ac:dyDescent="0.2">
      <c r="A35" s="22"/>
      <c r="B35" s="40" t="s">
        <v>21</v>
      </c>
      <c r="C35" s="24"/>
      <c r="D35" s="25"/>
      <c r="E35" s="26"/>
      <c r="F35" s="27"/>
    </row>
    <row r="36" spans="1:6" ht="63.75" x14ac:dyDescent="0.2">
      <c r="A36" s="22"/>
      <c r="B36" s="39" t="s">
        <v>22</v>
      </c>
      <c r="C36" s="24"/>
      <c r="D36" s="25"/>
      <c r="E36" s="26"/>
      <c r="F36" s="27"/>
    </row>
    <row r="37" spans="1:6" ht="51" x14ac:dyDescent="0.2">
      <c r="A37" s="22"/>
      <c r="B37" s="40" t="s">
        <v>23</v>
      </c>
      <c r="C37" s="24"/>
      <c r="D37" s="25"/>
      <c r="E37" s="26"/>
      <c r="F37" s="27"/>
    </row>
    <row r="38" spans="1:6" x14ac:dyDescent="0.2">
      <c r="A38" s="22"/>
      <c r="B38" s="23"/>
      <c r="C38" s="41" t="s">
        <v>24</v>
      </c>
      <c r="D38" s="8">
        <v>1</v>
      </c>
      <c r="E38" s="42"/>
      <c r="F38" s="42" t="str">
        <f t="shared" ref="F38" si="0">IF(N(E38),D38*E38,"")</f>
        <v/>
      </c>
    </row>
    <row r="39" spans="1:6" x14ac:dyDescent="0.2">
      <c r="A39" s="22"/>
      <c r="B39" s="23"/>
      <c r="C39" s="24"/>
      <c r="D39" s="25"/>
      <c r="E39" s="26"/>
      <c r="F39" s="27"/>
    </row>
    <row r="40" spans="1:6" ht="25.5" x14ac:dyDescent="0.2">
      <c r="A40" s="38" t="s">
        <v>25</v>
      </c>
      <c r="B40" s="40" t="s">
        <v>26</v>
      </c>
      <c r="C40" s="43"/>
      <c r="D40" s="44"/>
      <c r="E40" s="45"/>
      <c r="F40" s="45"/>
    </row>
    <row r="41" spans="1:6" ht="15.75" x14ac:dyDescent="0.2">
      <c r="A41" s="38"/>
      <c r="B41" s="46"/>
      <c r="C41" s="41" t="s">
        <v>24</v>
      </c>
      <c r="D41" s="8">
        <v>1</v>
      </c>
      <c r="E41" s="42"/>
      <c r="F41" s="42" t="str">
        <f t="shared" ref="F41" si="1">IF(N(E41),D41*E41,"")</f>
        <v/>
      </c>
    </row>
    <row r="42" spans="1:6" ht="15.75" x14ac:dyDescent="0.2">
      <c r="A42" s="38"/>
      <c r="B42" s="46"/>
      <c r="C42" s="43"/>
      <c r="D42" s="44"/>
      <c r="E42" s="45"/>
      <c r="F42" s="45"/>
    </row>
    <row r="43" spans="1:6" x14ac:dyDescent="0.2">
      <c r="A43" s="47"/>
      <c r="B43" s="48" t="s">
        <v>18</v>
      </c>
      <c r="C43" s="49"/>
      <c r="D43" s="50"/>
      <c r="E43" s="51" t="s">
        <v>27</v>
      </c>
      <c r="F43" s="52">
        <f>SUM(F38:F42)</f>
        <v>0</v>
      </c>
    </row>
    <row r="44" spans="1:6" x14ac:dyDescent="0.2">
      <c r="A44" s="22"/>
      <c r="B44" s="23"/>
      <c r="C44" s="24"/>
      <c r="D44" s="25"/>
      <c r="E44" s="26"/>
      <c r="F44" s="27"/>
    </row>
    <row r="45" spans="1:6" x14ac:dyDescent="0.2">
      <c r="A45" s="22"/>
      <c r="B45" s="23"/>
      <c r="C45" s="24"/>
      <c r="D45" s="25"/>
      <c r="E45" s="26"/>
      <c r="F45" s="27"/>
    </row>
    <row r="46" spans="1:6" x14ac:dyDescent="0.2">
      <c r="A46" s="34" t="s">
        <v>25</v>
      </c>
      <c r="B46" s="35" t="s">
        <v>28</v>
      </c>
      <c r="C46" s="36"/>
      <c r="D46" s="36"/>
      <c r="E46" s="36"/>
      <c r="F46" s="37"/>
    </row>
    <row r="47" spans="1:6" x14ac:dyDescent="0.2">
      <c r="A47" s="22"/>
      <c r="B47" s="23"/>
      <c r="C47" s="24"/>
      <c r="D47" s="25"/>
      <c r="E47" s="26"/>
      <c r="F47" s="27"/>
    </row>
    <row r="48" spans="1:6" ht="38.25" x14ac:dyDescent="0.2">
      <c r="A48" s="53" t="s">
        <v>17</v>
      </c>
      <c r="B48" s="54" t="s">
        <v>248</v>
      </c>
      <c r="C48" s="24"/>
      <c r="D48" s="25"/>
      <c r="E48" s="26"/>
      <c r="F48" s="27"/>
    </row>
    <row r="49" spans="1:6" ht="25.5" x14ac:dyDescent="0.2">
      <c r="A49" s="22"/>
      <c r="B49" s="54" t="s">
        <v>29</v>
      </c>
      <c r="C49" s="24"/>
      <c r="D49" s="25"/>
      <c r="E49" s="26"/>
      <c r="F49" s="27"/>
    </row>
    <row r="50" spans="1:6" ht="76.5" x14ac:dyDescent="0.2">
      <c r="A50" s="22"/>
      <c r="B50" s="54" t="s">
        <v>249</v>
      </c>
      <c r="C50" s="24"/>
      <c r="D50" s="25"/>
      <c r="E50" s="26"/>
      <c r="F50" s="27"/>
    </row>
    <row r="51" spans="1:6" ht="127.5" x14ac:dyDescent="0.2">
      <c r="A51" s="22"/>
      <c r="B51" s="54" t="s">
        <v>250</v>
      </c>
      <c r="C51" s="24"/>
      <c r="D51" s="25"/>
      <c r="E51" s="26"/>
      <c r="F51" s="27"/>
    </row>
    <row r="52" spans="1:6" ht="51" x14ac:dyDescent="0.2">
      <c r="A52" s="22"/>
      <c r="B52" s="54" t="s">
        <v>30</v>
      </c>
      <c r="C52" s="24"/>
      <c r="D52" s="25"/>
      <c r="E52" s="26"/>
      <c r="F52" s="27"/>
    </row>
    <row r="53" spans="1:6" ht="38.25" x14ac:dyDescent="0.2">
      <c r="A53" s="22"/>
      <c r="B53" s="54" t="s">
        <v>251</v>
      </c>
      <c r="C53" s="24"/>
      <c r="D53" s="25"/>
      <c r="E53" s="26"/>
      <c r="F53" s="27"/>
    </row>
    <row r="54" spans="1:6" ht="38.25" x14ac:dyDescent="0.2">
      <c r="A54" s="22"/>
      <c r="B54" s="54" t="s">
        <v>31</v>
      </c>
      <c r="C54" s="24"/>
      <c r="D54" s="25"/>
      <c r="E54" s="26"/>
      <c r="F54" s="27"/>
    </row>
    <row r="55" spans="1:6" ht="114.75" x14ac:dyDescent="0.2">
      <c r="A55" s="22"/>
      <c r="B55" s="54" t="s">
        <v>32</v>
      </c>
      <c r="C55" s="24"/>
      <c r="D55" s="25"/>
      <c r="E55" s="26"/>
      <c r="F55" s="27"/>
    </row>
    <row r="56" spans="1:6" ht="38.25" x14ac:dyDescent="0.2">
      <c r="A56" s="22"/>
      <c r="B56" s="54" t="s">
        <v>33</v>
      </c>
      <c r="C56" s="24"/>
      <c r="D56" s="25"/>
      <c r="E56" s="26"/>
      <c r="F56" s="27"/>
    </row>
    <row r="57" spans="1:6" ht="51" x14ac:dyDescent="0.2">
      <c r="A57" s="22"/>
      <c r="B57" s="54" t="s">
        <v>34</v>
      </c>
      <c r="C57" s="24"/>
      <c r="D57" s="25"/>
      <c r="E57" s="26"/>
      <c r="F57" s="27"/>
    </row>
    <row r="58" spans="1:6" ht="38.25" x14ac:dyDescent="0.2">
      <c r="A58" s="22"/>
      <c r="B58" s="54" t="s">
        <v>35</v>
      </c>
      <c r="C58" s="24"/>
      <c r="D58" s="25"/>
      <c r="E58" s="26"/>
      <c r="F58" s="27"/>
    </row>
    <row r="59" spans="1:6" x14ac:dyDescent="0.2">
      <c r="A59" s="22"/>
      <c r="B59" s="54" t="s">
        <v>36</v>
      </c>
      <c r="C59" s="24"/>
      <c r="D59" s="25"/>
      <c r="E59" s="26"/>
      <c r="F59" s="27"/>
    </row>
    <row r="60" spans="1:6" ht="38.25" x14ac:dyDescent="0.2">
      <c r="A60" s="22"/>
      <c r="B60" s="54" t="s">
        <v>37</v>
      </c>
      <c r="C60" s="24"/>
      <c r="D60" s="25"/>
      <c r="E60" s="26"/>
      <c r="F60" s="27"/>
    </row>
    <row r="61" spans="1:6" ht="63.75" x14ac:dyDescent="0.2">
      <c r="A61" s="22"/>
      <c r="B61" s="54" t="s">
        <v>38</v>
      </c>
      <c r="C61" s="24"/>
      <c r="D61" s="25"/>
      <c r="E61" s="26"/>
      <c r="F61" s="27"/>
    </row>
    <row r="62" spans="1:6" ht="25.5" x14ac:dyDescent="0.2">
      <c r="A62" s="22"/>
      <c r="B62" s="54" t="s">
        <v>39</v>
      </c>
      <c r="C62" s="24"/>
      <c r="D62" s="25"/>
      <c r="E62" s="26"/>
      <c r="F62" s="27"/>
    </row>
    <row r="63" spans="1:6" x14ac:dyDescent="0.2">
      <c r="A63" s="22"/>
      <c r="B63" s="54" t="s">
        <v>40</v>
      </c>
      <c r="C63" s="24"/>
      <c r="D63" s="25"/>
      <c r="E63" s="26"/>
      <c r="F63" s="27"/>
    </row>
    <row r="64" spans="1:6" x14ac:dyDescent="0.2">
      <c r="A64" s="22"/>
      <c r="B64" s="55" t="s">
        <v>41</v>
      </c>
      <c r="C64" s="24"/>
      <c r="D64" s="25"/>
      <c r="E64" s="26"/>
      <c r="F64" s="27"/>
    </row>
    <row r="65" spans="1:6" x14ac:dyDescent="0.2">
      <c r="A65" s="22"/>
      <c r="B65" s="55" t="s">
        <v>42</v>
      </c>
      <c r="C65" s="24"/>
      <c r="D65" s="25"/>
      <c r="E65" s="26"/>
      <c r="F65" s="27"/>
    </row>
    <row r="66" spans="1:6" x14ac:dyDescent="0.2">
      <c r="A66" s="22"/>
      <c r="B66" s="55" t="s">
        <v>43</v>
      </c>
      <c r="C66" s="24"/>
      <c r="D66" s="25"/>
      <c r="E66" s="26"/>
      <c r="F66" s="27"/>
    </row>
    <row r="67" spans="1:6" x14ac:dyDescent="0.2">
      <c r="A67" s="22"/>
      <c r="B67" s="55" t="s">
        <v>44</v>
      </c>
      <c r="C67" s="24"/>
      <c r="D67" s="25"/>
      <c r="E67" s="26"/>
      <c r="F67" s="27"/>
    </row>
    <row r="68" spans="1:6" x14ac:dyDescent="0.2">
      <c r="A68" s="22"/>
      <c r="B68" s="55" t="s">
        <v>45</v>
      </c>
      <c r="C68" s="24"/>
      <c r="D68" s="25"/>
      <c r="E68" s="26"/>
      <c r="F68" s="27"/>
    </row>
    <row r="69" spans="1:6" x14ac:dyDescent="0.2">
      <c r="A69" s="22"/>
      <c r="B69" s="55" t="s">
        <v>46</v>
      </c>
      <c r="C69" s="24"/>
      <c r="D69" s="25"/>
      <c r="E69" s="26"/>
      <c r="F69" s="27"/>
    </row>
    <row r="70" spans="1:6" x14ac:dyDescent="0.2">
      <c r="A70" s="22"/>
      <c r="B70" s="55" t="s">
        <v>47</v>
      </c>
      <c r="C70" s="24"/>
      <c r="D70" s="25"/>
      <c r="E70" s="26"/>
      <c r="F70" s="27"/>
    </row>
    <row r="71" spans="1:6" x14ac:dyDescent="0.2">
      <c r="A71" s="22"/>
      <c r="B71" s="55" t="s">
        <v>48</v>
      </c>
      <c r="C71" s="24"/>
      <c r="D71" s="25"/>
      <c r="E71" s="26"/>
      <c r="F71" s="27"/>
    </row>
    <row r="72" spans="1:6" x14ac:dyDescent="0.2">
      <c r="A72" s="22"/>
      <c r="B72" s="55" t="s">
        <v>49</v>
      </c>
      <c r="C72" s="24"/>
      <c r="D72" s="25"/>
      <c r="E72" s="26"/>
      <c r="F72" s="27"/>
    </row>
    <row r="73" spans="1:6" x14ac:dyDescent="0.2">
      <c r="A73" s="22"/>
      <c r="B73" s="55" t="s">
        <v>50</v>
      </c>
      <c r="C73" s="24"/>
      <c r="D73" s="25"/>
      <c r="E73" s="26"/>
      <c r="F73" s="27"/>
    </row>
    <row r="74" spans="1:6" x14ac:dyDescent="0.2">
      <c r="A74" s="22"/>
      <c r="B74" s="55" t="s">
        <v>51</v>
      </c>
      <c r="C74" s="24"/>
      <c r="D74" s="25"/>
      <c r="E74" s="26"/>
      <c r="F74" s="27"/>
    </row>
    <row r="75" spans="1:6" x14ac:dyDescent="0.2">
      <c r="A75" s="22"/>
      <c r="B75" s="55" t="s">
        <v>52</v>
      </c>
      <c r="C75" s="24"/>
      <c r="D75" s="25"/>
      <c r="E75" s="26"/>
      <c r="F75" s="27"/>
    </row>
    <row r="76" spans="1:6" x14ac:dyDescent="0.2">
      <c r="A76" s="22"/>
      <c r="B76" s="55" t="s">
        <v>53</v>
      </c>
      <c r="C76" s="24"/>
      <c r="D76" s="25"/>
      <c r="E76" s="26"/>
      <c r="F76" s="27"/>
    </row>
    <row r="77" spans="1:6" x14ac:dyDescent="0.2">
      <c r="A77" s="22"/>
      <c r="B77" s="55" t="s">
        <v>40</v>
      </c>
      <c r="C77" s="24"/>
      <c r="D77" s="25"/>
      <c r="E77" s="26"/>
      <c r="F77" s="27"/>
    </row>
    <row r="78" spans="1:6" x14ac:dyDescent="0.2">
      <c r="A78" s="22"/>
      <c r="B78" s="55" t="s">
        <v>54</v>
      </c>
      <c r="C78" s="24"/>
      <c r="D78" s="25"/>
      <c r="E78" s="26"/>
      <c r="F78" s="27"/>
    </row>
    <row r="79" spans="1:6" x14ac:dyDescent="0.2">
      <c r="A79" s="22"/>
      <c r="B79" s="55" t="s">
        <v>55</v>
      </c>
      <c r="C79" s="24"/>
      <c r="D79" s="25"/>
      <c r="E79" s="26"/>
      <c r="F79" s="27"/>
    </row>
    <row r="80" spans="1:6" x14ac:dyDescent="0.2">
      <c r="A80" s="22"/>
      <c r="B80" s="55" t="s">
        <v>56</v>
      </c>
      <c r="C80" s="24"/>
      <c r="D80" s="25"/>
      <c r="E80" s="26"/>
      <c r="F80" s="27"/>
    </row>
    <row r="81" spans="1:6" x14ac:dyDescent="0.2">
      <c r="A81" s="22"/>
      <c r="B81" s="55" t="s">
        <v>57</v>
      </c>
      <c r="C81" s="24"/>
      <c r="D81" s="25"/>
      <c r="E81" s="26"/>
      <c r="F81" s="27"/>
    </row>
    <row r="82" spans="1:6" x14ac:dyDescent="0.2">
      <c r="A82" s="22"/>
      <c r="B82" s="55" t="s">
        <v>58</v>
      </c>
      <c r="C82" s="24"/>
      <c r="D82" s="25"/>
      <c r="E82" s="26"/>
      <c r="F82" s="27"/>
    </row>
    <row r="83" spans="1:6" ht="38.25" x14ac:dyDescent="0.2">
      <c r="A83" s="22"/>
      <c r="B83" s="54" t="s">
        <v>59</v>
      </c>
      <c r="C83" s="24"/>
      <c r="D83" s="25"/>
      <c r="E83" s="26"/>
      <c r="F83" s="27"/>
    </row>
    <row r="84" spans="1:6" ht="25.5" x14ac:dyDescent="0.2">
      <c r="A84" s="22"/>
      <c r="B84" s="54" t="s">
        <v>60</v>
      </c>
      <c r="C84" s="24"/>
      <c r="D84" s="25"/>
      <c r="E84" s="26"/>
      <c r="F84" s="27"/>
    </row>
    <row r="85" spans="1:6" x14ac:dyDescent="0.2">
      <c r="A85" s="22"/>
      <c r="B85" s="54" t="s">
        <v>61</v>
      </c>
      <c r="C85" s="24"/>
      <c r="D85" s="25"/>
      <c r="E85" s="26"/>
      <c r="F85" s="27"/>
    </row>
    <row r="86" spans="1:6" x14ac:dyDescent="0.2">
      <c r="A86" s="22"/>
      <c r="B86" s="54" t="s">
        <v>62</v>
      </c>
      <c r="C86" s="24"/>
      <c r="D86" s="25"/>
      <c r="E86" s="26"/>
      <c r="F86" s="27"/>
    </row>
    <row r="87" spans="1:6" ht="25.5" x14ac:dyDescent="0.2">
      <c r="A87" s="22"/>
      <c r="B87" s="54" t="s">
        <v>60</v>
      </c>
      <c r="C87" s="24"/>
      <c r="D87" s="25"/>
      <c r="E87" s="26"/>
      <c r="F87" s="27"/>
    </row>
    <row r="88" spans="1:6" x14ac:dyDescent="0.2">
      <c r="A88" s="22"/>
      <c r="B88" s="56">
        <v>0.92</v>
      </c>
      <c r="C88" s="24"/>
      <c r="D88" s="25"/>
      <c r="E88" s="26"/>
      <c r="F88" s="27"/>
    </row>
    <row r="89" spans="1:6" x14ac:dyDescent="0.2">
      <c r="A89" s="22"/>
      <c r="B89" s="54" t="s">
        <v>63</v>
      </c>
      <c r="C89" s="24"/>
      <c r="D89" s="25"/>
      <c r="E89" s="26"/>
      <c r="F89" s="27"/>
    </row>
    <row r="90" spans="1:6" ht="25.5" x14ac:dyDescent="0.2">
      <c r="A90" s="22"/>
      <c r="B90" s="54" t="s">
        <v>64</v>
      </c>
      <c r="C90" s="24"/>
      <c r="D90" s="25"/>
      <c r="E90" s="26"/>
      <c r="F90" s="27"/>
    </row>
    <row r="91" spans="1:6" ht="25.5" x14ac:dyDescent="0.2">
      <c r="A91" s="22"/>
      <c r="B91" s="54" t="s">
        <v>65</v>
      </c>
      <c r="C91" s="24"/>
      <c r="D91" s="25"/>
      <c r="E91" s="26"/>
      <c r="F91" s="27"/>
    </row>
    <row r="92" spans="1:6" ht="25.5" x14ac:dyDescent="0.2">
      <c r="A92" s="22"/>
      <c r="B92" s="54" t="s">
        <v>66</v>
      </c>
      <c r="C92" s="24"/>
      <c r="D92" s="25"/>
      <c r="E92" s="26"/>
      <c r="F92" s="27"/>
    </row>
    <row r="93" spans="1:6" ht="25.5" x14ac:dyDescent="0.2">
      <c r="A93" s="22"/>
      <c r="B93" s="54" t="s">
        <v>67</v>
      </c>
      <c r="C93" s="24"/>
      <c r="D93" s="25"/>
      <c r="E93" s="26"/>
      <c r="F93" s="27"/>
    </row>
    <row r="94" spans="1:6" x14ac:dyDescent="0.2">
      <c r="A94" s="22"/>
      <c r="B94" s="23"/>
      <c r="C94" s="57" t="s">
        <v>68</v>
      </c>
      <c r="D94" s="57">
        <v>1</v>
      </c>
      <c r="E94" s="42"/>
      <c r="F94" s="42" t="str">
        <f t="shared" ref="F94" si="2">IF(N(E94),D94*E94,"")</f>
        <v/>
      </c>
    </row>
    <row r="95" spans="1:6" x14ac:dyDescent="0.2">
      <c r="A95" s="22"/>
      <c r="B95" s="23"/>
      <c r="C95" s="57"/>
      <c r="D95" s="57"/>
      <c r="E95" s="58"/>
      <c r="F95" s="58"/>
    </row>
    <row r="96" spans="1:6" x14ac:dyDescent="0.2">
      <c r="A96" s="22"/>
      <c r="B96" s="23"/>
      <c r="C96" s="24"/>
      <c r="D96" s="25"/>
      <c r="E96" s="26"/>
      <c r="F96" s="27"/>
    </row>
    <row r="97" spans="1:6" x14ac:dyDescent="0.2">
      <c r="A97" s="38" t="s">
        <v>25</v>
      </c>
      <c r="B97" s="55" t="s">
        <v>252</v>
      </c>
      <c r="C97" s="24"/>
      <c r="D97" s="25"/>
      <c r="E97" s="26"/>
      <c r="F97" s="27"/>
    </row>
    <row r="98" spans="1:6" x14ac:dyDescent="0.2">
      <c r="A98" s="22"/>
      <c r="B98" s="23"/>
      <c r="C98" s="57" t="s">
        <v>24</v>
      </c>
      <c r="D98" s="57">
        <v>1</v>
      </c>
      <c r="E98" s="42"/>
      <c r="F98" s="42" t="str">
        <f t="shared" ref="F98" si="3">IF(N(E98),D98*E98,"")</f>
        <v/>
      </c>
    </row>
    <row r="99" spans="1:6" x14ac:dyDescent="0.2">
      <c r="A99" s="22"/>
      <c r="B99" s="23"/>
      <c r="C99" s="24"/>
      <c r="D99" s="25"/>
      <c r="E99" s="26"/>
      <c r="F99" s="27"/>
    </row>
    <row r="100" spans="1:6" ht="25.5" x14ac:dyDescent="0.2">
      <c r="A100" s="59" t="s">
        <v>0</v>
      </c>
      <c r="B100" s="60" t="s">
        <v>253</v>
      </c>
      <c r="C100" s="24"/>
      <c r="D100" s="25"/>
      <c r="E100" s="26"/>
      <c r="F100" s="27"/>
    </row>
    <row r="101" spans="1:6" x14ac:dyDescent="0.2">
      <c r="A101" s="22"/>
      <c r="B101" s="23"/>
      <c r="C101" s="57" t="s">
        <v>68</v>
      </c>
      <c r="D101" s="57">
        <v>1</v>
      </c>
      <c r="E101" s="42"/>
      <c r="F101" s="42" t="str">
        <f t="shared" ref="F101" si="4">IF(N(E101),D101*E101,"")</f>
        <v/>
      </c>
    </row>
    <row r="102" spans="1:6" x14ac:dyDescent="0.2">
      <c r="A102" s="22"/>
      <c r="B102" s="23"/>
      <c r="C102" s="24"/>
      <c r="D102" s="25"/>
      <c r="E102" s="26"/>
      <c r="F102" s="27"/>
    </row>
    <row r="103" spans="1:6" ht="25.5" x14ac:dyDescent="0.2">
      <c r="A103" s="59" t="s">
        <v>69</v>
      </c>
      <c r="B103" s="60" t="s">
        <v>254</v>
      </c>
      <c r="C103" s="24"/>
      <c r="D103" s="25"/>
      <c r="E103" s="26"/>
      <c r="F103" s="27"/>
    </row>
    <row r="104" spans="1:6" x14ac:dyDescent="0.2">
      <c r="A104" s="59"/>
      <c r="B104" s="23"/>
      <c r="C104" s="57" t="s">
        <v>68</v>
      </c>
      <c r="D104" s="57">
        <v>1</v>
      </c>
      <c r="E104" s="42"/>
      <c r="F104" s="42" t="str">
        <f t="shared" ref="F104" si="5">IF(N(E104),D104*E104,"")</f>
        <v/>
      </c>
    </row>
    <row r="105" spans="1:6" x14ac:dyDescent="0.2">
      <c r="A105" s="59"/>
      <c r="B105" s="23"/>
      <c r="C105" s="24"/>
      <c r="D105" s="25"/>
      <c r="E105" s="26"/>
      <c r="F105" s="27"/>
    </row>
    <row r="106" spans="1:6" x14ac:dyDescent="0.2">
      <c r="A106" s="59" t="s">
        <v>70</v>
      </c>
      <c r="B106" s="54" t="s">
        <v>71</v>
      </c>
      <c r="C106" s="24"/>
      <c r="D106" s="25"/>
      <c r="E106" s="26"/>
      <c r="F106" s="27"/>
    </row>
    <row r="107" spans="1:6" ht="63.75" x14ac:dyDescent="0.2">
      <c r="A107" s="59"/>
      <c r="B107" s="54" t="s">
        <v>72</v>
      </c>
      <c r="C107" s="24"/>
      <c r="D107" s="25"/>
      <c r="E107" s="26"/>
      <c r="F107" s="27"/>
    </row>
    <row r="108" spans="1:6" x14ac:dyDescent="0.2">
      <c r="A108" s="59"/>
      <c r="B108" s="54" t="s">
        <v>73</v>
      </c>
      <c r="C108" s="24"/>
      <c r="D108" s="25"/>
      <c r="E108" s="26"/>
      <c r="F108" s="27"/>
    </row>
    <row r="109" spans="1:6" x14ac:dyDescent="0.2">
      <c r="A109" s="59"/>
      <c r="B109" s="54" t="s">
        <v>74</v>
      </c>
      <c r="C109" s="24"/>
      <c r="D109" s="25"/>
      <c r="E109" s="26"/>
      <c r="F109" s="27"/>
    </row>
    <row r="110" spans="1:6" x14ac:dyDescent="0.2">
      <c r="A110" s="59"/>
      <c r="B110" s="54" t="s">
        <v>75</v>
      </c>
      <c r="C110" s="24"/>
      <c r="D110" s="25"/>
      <c r="E110" s="26"/>
      <c r="F110" s="27"/>
    </row>
    <row r="111" spans="1:6" x14ac:dyDescent="0.2">
      <c r="A111" s="59"/>
      <c r="B111" s="54" t="s">
        <v>76</v>
      </c>
      <c r="C111" s="24"/>
      <c r="D111" s="25"/>
      <c r="E111" s="26"/>
      <c r="F111" s="27"/>
    </row>
    <row r="112" spans="1:6" x14ac:dyDescent="0.2">
      <c r="A112" s="59"/>
      <c r="B112" s="54" t="s">
        <v>77</v>
      </c>
      <c r="C112" s="24"/>
      <c r="D112" s="25"/>
      <c r="E112" s="26"/>
      <c r="F112" s="27"/>
    </row>
    <row r="113" spans="1:6" x14ac:dyDescent="0.2">
      <c r="A113" s="59"/>
      <c r="B113" s="54" t="s">
        <v>78</v>
      </c>
      <c r="C113" s="24"/>
      <c r="D113" s="25"/>
      <c r="E113" s="26"/>
      <c r="F113" s="27"/>
    </row>
    <row r="114" spans="1:6" x14ac:dyDescent="0.2">
      <c r="A114" s="59"/>
      <c r="B114" s="54" t="s">
        <v>79</v>
      </c>
      <c r="C114" s="24"/>
      <c r="D114" s="25"/>
      <c r="E114" s="26"/>
      <c r="F114" s="27"/>
    </row>
    <row r="115" spans="1:6" x14ac:dyDescent="0.2">
      <c r="A115" s="59"/>
      <c r="B115" s="54" t="s">
        <v>80</v>
      </c>
      <c r="C115" s="24"/>
      <c r="D115" s="25"/>
      <c r="E115" s="26"/>
      <c r="F115" s="27"/>
    </row>
    <row r="116" spans="1:6" x14ac:dyDescent="0.2">
      <c r="A116" s="59"/>
      <c r="B116" s="54" t="s">
        <v>81</v>
      </c>
      <c r="C116" s="24"/>
      <c r="D116" s="25"/>
      <c r="E116" s="26"/>
      <c r="F116" s="27"/>
    </row>
    <row r="117" spans="1:6" x14ac:dyDescent="0.2">
      <c r="A117" s="59"/>
      <c r="B117" s="54" t="s">
        <v>82</v>
      </c>
      <c r="C117" s="24"/>
      <c r="D117" s="25"/>
      <c r="E117" s="26"/>
      <c r="F117" s="27"/>
    </row>
    <row r="118" spans="1:6" x14ac:dyDescent="0.2">
      <c r="A118" s="59"/>
      <c r="B118" s="54" t="s">
        <v>83</v>
      </c>
      <c r="C118" s="24"/>
      <c r="D118" s="25"/>
      <c r="E118" s="26"/>
      <c r="F118" s="27"/>
    </row>
    <row r="119" spans="1:6" x14ac:dyDescent="0.2">
      <c r="A119" s="59"/>
      <c r="B119" s="54" t="s">
        <v>84</v>
      </c>
      <c r="C119" s="24"/>
      <c r="D119" s="25"/>
      <c r="E119" s="26"/>
      <c r="F119" s="27"/>
    </row>
    <row r="120" spans="1:6" ht="25.5" x14ac:dyDescent="0.2">
      <c r="A120" s="59"/>
      <c r="B120" s="54" t="s">
        <v>85</v>
      </c>
      <c r="C120" s="24"/>
      <c r="D120" s="25"/>
      <c r="E120" s="26"/>
      <c r="F120" s="27"/>
    </row>
    <row r="121" spans="1:6" x14ac:dyDescent="0.2">
      <c r="A121" s="59"/>
      <c r="B121" s="54" t="s">
        <v>86</v>
      </c>
      <c r="C121" s="24"/>
      <c r="D121" s="25"/>
      <c r="E121" s="26"/>
      <c r="F121" s="27"/>
    </row>
    <row r="122" spans="1:6" x14ac:dyDescent="0.2">
      <c r="A122" s="59"/>
      <c r="B122" s="23"/>
      <c r="C122" s="57" t="s">
        <v>68</v>
      </c>
      <c r="D122" s="57">
        <v>1</v>
      </c>
      <c r="E122" s="42"/>
      <c r="F122" s="42" t="str">
        <f t="shared" ref="F122" si="6">IF(N(E122),D122*E122,"")</f>
        <v/>
      </c>
    </row>
    <row r="123" spans="1:6" x14ac:dyDescent="0.2">
      <c r="A123" s="59"/>
      <c r="B123" s="23"/>
      <c r="C123" s="24"/>
      <c r="D123" s="25"/>
      <c r="E123" s="26"/>
      <c r="F123" s="27"/>
    </row>
    <row r="124" spans="1:6" ht="38.25" x14ac:dyDescent="0.2">
      <c r="A124" s="59" t="s">
        <v>87</v>
      </c>
      <c r="B124" s="60" t="s">
        <v>255</v>
      </c>
      <c r="C124" s="24"/>
      <c r="D124" s="25"/>
      <c r="E124" s="26"/>
      <c r="F124" s="27"/>
    </row>
    <row r="125" spans="1:6" x14ac:dyDescent="0.2">
      <c r="A125" s="59"/>
      <c r="B125" s="23"/>
      <c r="C125" s="57" t="s">
        <v>24</v>
      </c>
      <c r="D125" s="57">
        <v>1</v>
      </c>
      <c r="E125" s="42"/>
      <c r="F125" s="42" t="str">
        <f t="shared" ref="F125" si="7">IF(N(E125),D125*E125,"")</f>
        <v/>
      </c>
    </row>
    <row r="126" spans="1:6" x14ac:dyDescent="0.2">
      <c r="A126" s="59"/>
      <c r="B126" s="23"/>
      <c r="C126" s="24"/>
      <c r="D126" s="25"/>
      <c r="E126" s="26"/>
      <c r="F126" s="27"/>
    </row>
    <row r="127" spans="1:6" ht="25.5" x14ac:dyDescent="0.2">
      <c r="A127" s="59" t="s">
        <v>88</v>
      </c>
      <c r="B127" s="60" t="s">
        <v>256</v>
      </c>
      <c r="C127" s="24"/>
      <c r="D127" s="25"/>
      <c r="E127" s="26"/>
      <c r="F127" s="27"/>
    </row>
    <row r="128" spans="1:6" x14ac:dyDescent="0.2">
      <c r="A128" s="59"/>
      <c r="B128" s="23"/>
      <c r="C128" s="57" t="s">
        <v>68</v>
      </c>
      <c r="D128" s="57">
        <v>1</v>
      </c>
      <c r="E128" s="42"/>
      <c r="F128" s="42" t="str">
        <f t="shared" ref="F128" si="8">IF(N(E128),D128*E128,"")</f>
        <v/>
      </c>
    </row>
    <row r="129" spans="1:6" x14ac:dyDescent="0.2">
      <c r="A129" s="59"/>
      <c r="B129" s="23"/>
      <c r="C129" s="24"/>
      <c r="D129" s="25"/>
      <c r="E129" s="26"/>
      <c r="F129" s="27"/>
    </row>
    <row r="130" spans="1:6" x14ac:dyDescent="0.2">
      <c r="A130" s="59" t="s">
        <v>89</v>
      </c>
      <c r="B130" s="61" t="s">
        <v>257</v>
      </c>
      <c r="C130" s="24"/>
      <c r="D130" s="25"/>
      <c r="E130" s="26"/>
      <c r="F130" s="27"/>
    </row>
    <row r="131" spans="1:6" x14ac:dyDescent="0.2">
      <c r="A131" s="59"/>
      <c r="B131" s="23"/>
      <c r="C131" s="57" t="s">
        <v>24</v>
      </c>
      <c r="D131" s="57">
        <v>4</v>
      </c>
      <c r="E131" s="42"/>
      <c r="F131" s="42" t="str">
        <f t="shared" ref="F131" si="9">IF(N(E131),D131*E131,"")</f>
        <v/>
      </c>
    </row>
    <row r="132" spans="1:6" x14ac:dyDescent="0.2">
      <c r="A132" s="59"/>
      <c r="B132" s="23"/>
      <c r="C132" s="24"/>
      <c r="D132" s="25"/>
      <c r="E132" s="26"/>
      <c r="F132" s="27"/>
    </row>
    <row r="133" spans="1:6" ht="25.5" x14ac:dyDescent="0.2">
      <c r="A133" s="59" t="s">
        <v>90</v>
      </c>
      <c r="B133" s="40" t="s">
        <v>258</v>
      </c>
      <c r="C133" s="24"/>
      <c r="D133" s="25"/>
      <c r="E133" s="26"/>
      <c r="F133" s="27"/>
    </row>
    <row r="134" spans="1:6" x14ac:dyDescent="0.2">
      <c r="A134" s="59"/>
      <c r="B134" s="23"/>
      <c r="C134" s="57" t="s">
        <v>91</v>
      </c>
      <c r="D134" s="57">
        <v>16</v>
      </c>
      <c r="E134" s="42"/>
      <c r="F134" s="42" t="str">
        <f t="shared" ref="F134" si="10">IF(N(E134),D134*E134,"")</f>
        <v/>
      </c>
    </row>
    <row r="135" spans="1:6" x14ac:dyDescent="0.2">
      <c r="A135" s="59"/>
      <c r="B135" s="23" t="s">
        <v>92</v>
      </c>
      <c r="C135" s="24"/>
      <c r="D135" s="25"/>
      <c r="E135" s="26"/>
      <c r="F135" s="27"/>
    </row>
    <row r="136" spans="1:6" x14ac:dyDescent="0.2">
      <c r="A136" s="59" t="s">
        <v>93</v>
      </c>
      <c r="B136" s="61" t="s">
        <v>94</v>
      </c>
      <c r="C136" s="24"/>
      <c r="D136" s="25"/>
      <c r="E136" s="26"/>
      <c r="F136" s="27"/>
    </row>
    <row r="137" spans="1:6" x14ac:dyDescent="0.2">
      <c r="A137" s="59"/>
      <c r="B137" s="23"/>
      <c r="C137" s="57" t="s">
        <v>24</v>
      </c>
      <c r="D137" s="57">
        <v>1</v>
      </c>
      <c r="E137" s="42"/>
      <c r="F137" s="42" t="str">
        <f t="shared" ref="F137" si="11">IF(N(E137),D137*E137,"")</f>
        <v/>
      </c>
    </row>
    <row r="138" spans="1:6" x14ac:dyDescent="0.2">
      <c r="A138" s="59"/>
      <c r="B138" s="23"/>
      <c r="C138" s="24"/>
      <c r="D138" s="25"/>
      <c r="E138" s="26"/>
      <c r="F138" s="27"/>
    </row>
    <row r="139" spans="1:6" ht="25.5" x14ac:dyDescent="0.2">
      <c r="A139" s="62" t="s">
        <v>95</v>
      </c>
      <c r="B139" s="40" t="s">
        <v>96</v>
      </c>
      <c r="C139" s="24"/>
      <c r="D139" s="25"/>
      <c r="E139" s="26"/>
      <c r="F139" s="27"/>
    </row>
    <row r="140" spans="1:6" ht="25.5" x14ac:dyDescent="0.2">
      <c r="A140" s="62"/>
      <c r="B140" s="40" t="s">
        <v>97</v>
      </c>
      <c r="C140" s="24"/>
      <c r="D140" s="25"/>
      <c r="E140" s="26"/>
      <c r="F140" s="27"/>
    </row>
    <row r="141" spans="1:6" ht="51" x14ac:dyDescent="0.2">
      <c r="A141" s="63"/>
      <c r="B141" s="39" t="s">
        <v>98</v>
      </c>
      <c r="C141" s="24"/>
      <c r="D141" s="25"/>
      <c r="E141" s="26"/>
      <c r="F141" s="27"/>
    </row>
    <row r="142" spans="1:6" ht="38.25" x14ac:dyDescent="0.2">
      <c r="A142" s="63"/>
      <c r="B142" s="39" t="s">
        <v>259</v>
      </c>
      <c r="C142" s="24"/>
      <c r="D142" s="25"/>
      <c r="E142" s="26"/>
      <c r="F142" s="27"/>
    </row>
    <row r="143" spans="1:6" x14ac:dyDescent="0.2">
      <c r="A143" s="22"/>
      <c r="B143" s="23"/>
      <c r="C143" s="41" t="s">
        <v>24</v>
      </c>
      <c r="D143" s="8">
        <v>1</v>
      </c>
      <c r="E143" s="42"/>
      <c r="F143" s="42" t="str">
        <f t="shared" ref="F143" si="12">IF(N(E143),D143*E143,"")</f>
        <v/>
      </c>
    </row>
    <row r="144" spans="1:6" x14ac:dyDescent="0.2">
      <c r="A144" s="22"/>
      <c r="B144" s="23"/>
      <c r="C144" s="24"/>
      <c r="D144" s="25"/>
      <c r="E144" s="26"/>
      <c r="F144" s="27"/>
    </row>
    <row r="145" spans="1:6" ht="25.5" x14ac:dyDescent="0.2">
      <c r="A145" s="62" t="s">
        <v>99</v>
      </c>
      <c r="B145" s="40" t="s">
        <v>260</v>
      </c>
      <c r="D145" s="7"/>
      <c r="E145" s="64"/>
    </row>
    <row r="146" spans="1:6" ht="25.5" x14ac:dyDescent="0.2">
      <c r="A146" s="65"/>
      <c r="B146" s="66" t="s">
        <v>100</v>
      </c>
      <c r="C146" s="8"/>
      <c r="E146" s="67"/>
      <c r="F146" s="67"/>
    </row>
    <row r="147" spans="1:6" x14ac:dyDescent="0.2">
      <c r="A147" s="22"/>
      <c r="B147" s="23"/>
      <c r="C147" s="8" t="s">
        <v>101</v>
      </c>
      <c r="D147" s="8">
        <v>1</v>
      </c>
      <c r="E147" s="42"/>
      <c r="F147" s="42" t="str">
        <f t="shared" ref="F147" si="13">IF(N(E147),D147*E147,"")</f>
        <v/>
      </c>
    </row>
    <row r="148" spans="1:6" x14ac:dyDescent="0.2">
      <c r="A148" s="22"/>
      <c r="B148" s="23"/>
      <c r="C148" s="8"/>
      <c r="E148" s="67"/>
      <c r="F148" s="67"/>
    </row>
    <row r="149" spans="1:6" ht="25.5" x14ac:dyDescent="0.2">
      <c r="A149" s="62" t="s">
        <v>102</v>
      </c>
      <c r="B149" s="40" t="s">
        <v>261</v>
      </c>
      <c r="D149" s="7"/>
      <c r="E149" s="64"/>
    </row>
    <row r="150" spans="1:6" ht="25.5" x14ac:dyDescent="0.2">
      <c r="A150" s="65"/>
      <c r="B150" s="66" t="s">
        <v>103</v>
      </c>
      <c r="C150" s="8"/>
      <c r="E150" s="67"/>
      <c r="F150" s="67"/>
    </row>
    <row r="151" spans="1:6" x14ac:dyDescent="0.2">
      <c r="A151" s="22"/>
      <c r="B151" s="23"/>
      <c r="C151" s="8" t="s">
        <v>101</v>
      </c>
      <c r="D151" s="8">
        <v>1</v>
      </c>
      <c r="E151" s="42"/>
      <c r="F151" s="42" t="str">
        <f t="shared" ref="F151" si="14">IF(N(E151),D151*E151,"")</f>
        <v/>
      </c>
    </row>
    <row r="152" spans="1:6" ht="51" x14ac:dyDescent="0.2">
      <c r="A152" s="6" t="s">
        <v>104</v>
      </c>
      <c r="B152" s="68" t="s">
        <v>262</v>
      </c>
      <c r="E152" s="69"/>
    </row>
    <row r="153" spans="1:6" x14ac:dyDescent="0.2">
      <c r="C153" s="7" t="s">
        <v>68</v>
      </c>
      <c r="D153" s="8">
        <v>1</v>
      </c>
      <c r="E153" s="42"/>
      <c r="F153" s="42" t="str">
        <f t="shared" ref="F153" si="15">IF(N(E153),D153*E153,"")</f>
        <v/>
      </c>
    </row>
    <row r="154" spans="1:6" x14ac:dyDescent="0.2">
      <c r="E154" s="69"/>
    </row>
    <row r="155" spans="1:6" ht="51" x14ac:dyDescent="0.2">
      <c r="A155" s="6" t="s">
        <v>105</v>
      </c>
      <c r="B155" s="68" t="s">
        <v>263</v>
      </c>
      <c r="E155" s="69"/>
    </row>
    <row r="156" spans="1:6" x14ac:dyDescent="0.2">
      <c r="C156" s="7" t="s">
        <v>68</v>
      </c>
      <c r="D156" s="8">
        <v>1</v>
      </c>
      <c r="E156" s="42"/>
      <c r="F156" s="42" t="str">
        <f t="shared" ref="F156" si="16">IF(N(E156),D156*E156,"")</f>
        <v/>
      </c>
    </row>
    <row r="157" spans="1:6" x14ac:dyDescent="0.2">
      <c r="E157" s="70"/>
      <c r="F157" s="67"/>
    </row>
    <row r="158" spans="1:6" ht="38.25" x14ac:dyDescent="0.2">
      <c r="A158" s="71" t="s">
        <v>106</v>
      </c>
      <c r="B158" s="72" t="s">
        <v>264</v>
      </c>
      <c r="C158" s="73"/>
      <c r="D158" s="74"/>
      <c r="E158" s="75"/>
      <c r="F158" s="75"/>
    </row>
    <row r="159" spans="1:6" x14ac:dyDescent="0.2">
      <c r="A159" s="71"/>
      <c r="B159" s="76"/>
      <c r="C159" s="73" t="s">
        <v>101</v>
      </c>
      <c r="D159" s="73">
        <v>2</v>
      </c>
      <c r="E159" s="42"/>
      <c r="F159" s="42" t="str">
        <f t="shared" ref="F159" si="17">IF(N(E159),D159*E159,"")</f>
        <v/>
      </c>
    </row>
    <row r="160" spans="1:6" x14ac:dyDescent="0.2">
      <c r="E160" s="69"/>
    </row>
    <row r="161" spans="1:6" ht="38.25" x14ac:dyDescent="0.2">
      <c r="A161" s="62" t="s">
        <v>107</v>
      </c>
      <c r="B161" s="40" t="s">
        <v>265</v>
      </c>
      <c r="E161" s="69"/>
    </row>
    <row r="162" spans="1:6" ht="51" x14ac:dyDescent="0.2">
      <c r="A162" s="77"/>
      <c r="B162" s="78" t="s">
        <v>108</v>
      </c>
      <c r="E162" s="69"/>
    </row>
    <row r="163" spans="1:6" x14ac:dyDescent="0.2">
      <c r="B163" s="61" t="s">
        <v>109</v>
      </c>
      <c r="E163" s="69"/>
    </row>
    <row r="164" spans="1:6" x14ac:dyDescent="0.2">
      <c r="B164" s="7" t="s">
        <v>110</v>
      </c>
      <c r="E164" s="69"/>
    </row>
    <row r="165" spans="1:6" x14ac:dyDescent="0.2">
      <c r="C165" s="8" t="s">
        <v>101</v>
      </c>
      <c r="D165" s="8">
        <v>2</v>
      </c>
      <c r="E165" s="42"/>
      <c r="F165" s="42" t="str">
        <f t="shared" ref="F165" si="18">IF(N(E165),D165*E165,"")</f>
        <v/>
      </c>
    </row>
    <row r="166" spans="1:6" x14ac:dyDescent="0.2">
      <c r="C166" s="8"/>
      <c r="E166" s="67"/>
      <c r="F166" s="67"/>
    </row>
    <row r="167" spans="1:6" ht="38.25" x14ac:dyDescent="0.2">
      <c r="A167" s="62" t="s">
        <v>111</v>
      </c>
      <c r="B167" s="40" t="s">
        <v>266</v>
      </c>
      <c r="E167" s="69"/>
    </row>
    <row r="168" spans="1:6" ht="51" x14ac:dyDescent="0.2">
      <c r="A168" s="77"/>
      <c r="B168" s="78" t="s">
        <v>112</v>
      </c>
      <c r="E168" s="69"/>
    </row>
    <row r="169" spans="1:6" x14ac:dyDescent="0.2">
      <c r="B169" s="61" t="s">
        <v>113</v>
      </c>
      <c r="E169" s="69"/>
    </row>
    <row r="170" spans="1:6" x14ac:dyDescent="0.2">
      <c r="B170" s="7" t="s">
        <v>114</v>
      </c>
      <c r="E170" s="69"/>
    </row>
    <row r="171" spans="1:6" x14ac:dyDescent="0.2">
      <c r="C171" s="8" t="s">
        <v>101</v>
      </c>
      <c r="D171" s="8">
        <v>2</v>
      </c>
      <c r="E171" s="42"/>
      <c r="F171" s="42" t="str">
        <f t="shared" ref="F171" si="19">IF(N(E171),D171*E171,"")</f>
        <v/>
      </c>
    </row>
    <row r="173" spans="1:6" ht="38.25" x14ac:dyDescent="0.2">
      <c r="A173" s="62" t="s">
        <v>115</v>
      </c>
      <c r="B173" s="40" t="s">
        <v>267</v>
      </c>
      <c r="E173" s="69"/>
    </row>
    <row r="174" spans="1:6" ht="51" x14ac:dyDescent="0.2">
      <c r="A174" s="77"/>
      <c r="B174" s="78" t="s">
        <v>112</v>
      </c>
      <c r="E174" s="69"/>
    </row>
    <row r="175" spans="1:6" x14ac:dyDescent="0.2">
      <c r="B175" s="61" t="s">
        <v>116</v>
      </c>
      <c r="E175" s="69"/>
    </row>
    <row r="176" spans="1:6" x14ac:dyDescent="0.2">
      <c r="B176" s="7" t="s">
        <v>117</v>
      </c>
      <c r="E176" s="69"/>
    </row>
    <row r="177" spans="1:6" x14ac:dyDescent="0.2">
      <c r="C177" s="8" t="s">
        <v>101</v>
      </c>
      <c r="D177" s="8">
        <v>2</v>
      </c>
      <c r="E177" s="42"/>
      <c r="F177" s="42" t="str">
        <f t="shared" ref="F177" si="20">IF(N(E177),D177*E177,"")</f>
        <v/>
      </c>
    </row>
    <row r="179" spans="1:6" x14ac:dyDescent="0.2">
      <c r="A179" s="62" t="s">
        <v>118</v>
      </c>
      <c r="B179" s="78" t="s">
        <v>268</v>
      </c>
      <c r="E179" s="69"/>
    </row>
    <row r="180" spans="1:6" x14ac:dyDescent="0.2">
      <c r="C180" s="8" t="s">
        <v>101</v>
      </c>
      <c r="D180" s="8">
        <v>4</v>
      </c>
      <c r="E180" s="42"/>
      <c r="F180" s="42" t="str">
        <f t="shared" ref="F180" si="21">IF(N(E180),D180*E180,"")</f>
        <v/>
      </c>
    </row>
    <row r="182" spans="1:6" x14ac:dyDescent="0.2">
      <c r="A182" s="71" t="s">
        <v>119</v>
      </c>
      <c r="B182" s="79" t="s">
        <v>269</v>
      </c>
      <c r="C182" s="73"/>
      <c r="D182" s="73"/>
      <c r="E182" s="75"/>
      <c r="F182" s="75"/>
    </row>
    <row r="183" spans="1:6" x14ac:dyDescent="0.2">
      <c r="C183" s="73" t="s">
        <v>101</v>
      </c>
      <c r="D183" s="73">
        <v>6</v>
      </c>
      <c r="E183" s="42"/>
      <c r="F183" s="42" t="str">
        <f t="shared" ref="F183" si="22">IF(N(E183),D183*E183,"")</f>
        <v/>
      </c>
    </row>
    <row r="185" spans="1:6" ht="25.5" x14ac:dyDescent="0.2">
      <c r="A185" s="80" t="s">
        <v>120</v>
      </c>
      <c r="B185" s="72" t="s">
        <v>270</v>
      </c>
      <c r="C185" s="73"/>
      <c r="D185" s="74"/>
      <c r="E185" s="75"/>
      <c r="F185" s="75"/>
    </row>
    <row r="186" spans="1:6" x14ac:dyDescent="0.2">
      <c r="A186" s="80"/>
      <c r="B186" s="61"/>
      <c r="C186" s="73" t="s">
        <v>101</v>
      </c>
      <c r="D186" s="73">
        <v>4</v>
      </c>
      <c r="E186" s="42"/>
      <c r="F186" s="42" t="str">
        <f t="shared" ref="F186" si="23">IF(N(E186),D186*E186,"")</f>
        <v/>
      </c>
    </row>
    <row r="187" spans="1:6" x14ac:dyDescent="0.2">
      <c r="A187" s="80"/>
      <c r="B187" s="61"/>
      <c r="C187" s="73"/>
      <c r="D187" s="73"/>
      <c r="E187" s="75"/>
      <c r="F187" s="75"/>
    </row>
    <row r="188" spans="1:6" ht="25.5" x14ac:dyDescent="0.2">
      <c r="A188" s="80" t="s">
        <v>121</v>
      </c>
      <c r="B188" s="72" t="s">
        <v>271</v>
      </c>
      <c r="C188" s="73"/>
      <c r="D188" s="74"/>
      <c r="E188" s="75"/>
      <c r="F188" s="75"/>
    </row>
    <row r="189" spans="1:6" x14ac:dyDescent="0.2">
      <c r="A189" s="80"/>
      <c r="B189" s="61"/>
      <c r="C189" s="73" t="s">
        <v>101</v>
      </c>
      <c r="D189" s="73">
        <v>2</v>
      </c>
      <c r="E189" s="42"/>
      <c r="F189" s="42" t="str">
        <f t="shared" ref="F189" si="24">IF(N(E189),D189*E189,"")</f>
        <v/>
      </c>
    </row>
    <row r="190" spans="1:6" x14ac:dyDescent="0.2">
      <c r="A190" s="80"/>
      <c r="B190" s="61"/>
      <c r="C190" s="73"/>
      <c r="D190" s="73"/>
      <c r="E190" s="75"/>
      <c r="F190" s="75"/>
    </row>
    <row r="191" spans="1:6" ht="89.25" x14ac:dyDescent="0.2">
      <c r="A191" s="71" t="s">
        <v>122</v>
      </c>
      <c r="B191" s="81" t="s">
        <v>272</v>
      </c>
      <c r="C191" s="73"/>
      <c r="D191" s="73"/>
      <c r="E191" s="75"/>
      <c r="F191" s="75"/>
    </row>
    <row r="192" spans="1:6" x14ac:dyDescent="0.2">
      <c r="A192" s="71"/>
      <c r="B192" s="61"/>
      <c r="C192" s="7" t="s">
        <v>68</v>
      </c>
      <c r="D192" s="73">
        <v>4</v>
      </c>
      <c r="E192" s="42"/>
      <c r="F192" s="42" t="str">
        <f t="shared" ref="F192" si="25">IF(N(E192),D192*E192,"")</f>
        <v/>
      </c>
    </row>
    <row r="194" spans="1:6" ht="140.25" x14ac:dyDescent="0.2">
      <c r="A194" s="6" t="s">
        <v>123</v>
      </c>
      <c r="B194" s="82" t="s">
        <v>124</v>
      </c>
      <c r="C194" s="83"/>
      <c r="E194" s="75"/>
      <c r="F194" s="75"/>
    </row>
    <row r="195" spans="1:6" x14ac:dyDescent="0.2">
      <c r="B195" s="84" t="s">
        <v>125</v>
      </c>
      <c r="C195" s="83" t="s">
        <v>91</v>
      </c>
      <c r="D195" s="8">
        <v>5</v>
      </c>
      <c r="E195" s="42"/>
      <c r="F195" s="42" t="str">
        <f t="shared" ref="F195:F199" si="26">IF(N(E195),D195*E195,"")</f>
        <v/>
      </c>
    </row>
    <row r="196" spans="1:6" x14ac:dyDescent="0.2">
      <c r="B196" s="84" t="s">
        <v>126</v>
      </c>
      <c r="C196" s="83" t="s">
        <v>91</v>
      </c>
      <c r="D196" s="8">
        <v>35</v>
      </c>
      <c r="E196" s="42"/>
      <c r="F196" s="42" t="str">
        <f t="shared" si="26"/>
        <v/>
      </c>
    </row>
    <row r="197" spans="1:6" x14ac:dyDescent="0.2">
      <c r="B197" s="84" t="s">
        <v>127</v>
      </c>
      <c r="C197" s="83" t="s">
        <v>91</v>
      </c>
      <c r="D197" s="8">
        <v>36</v>
      </c>
      <c r="E197" s="42"/>
      <c r="F197" s="42" t="str">
        <f t="shared" si="26"/>
        <v/>
      </c>
    </row>
    <row r="198" spans="1:6" x14ac:dyDescent="0.2">
      <c r="A198" s="85"/>
      <c r="B198" s="84" t="s">
        <v>128</v>
      </c>
      <c r="C198" s="83" t="s">
        <v>91</v>
      </c>
      <c r="D198" s="8">
        <v>32</v>
      </c>
      <c r="E198" s="42"/>
      <c r="F198" s="42" t="str">
        <f t="shared" si="26"/>
        <v/>
      </c>
    </row>
    <row r="199" spans="1:6" x14ac:dyDescent="0.2">
      <c r="A199" s="85"/>
      <c r="B199" s="84" t="s">
        <v>129</v>
      </c>
      <c r="C199" s="83" t="s">
        <v>91</v>
      </c>
      <c r="D199" s="8">
        <v>35</v>
      </c>
      <c r="E199" s="42"/>
      <c r="F199" s="42" t="str">
        <f t="shared" si="26"/>
        <v/>
      </c>
    </row>
    <row r="200" spans="1:6" x14ac:dyDescent="0.2">
      <c r="B200" s="84"/>
      <c r="C200" s="83"/>
      <c r="E200" s="75"/>
      <c r="F200" s="75"/>
    </row>
    <row r="201" spans="1:6" ht="63.75" x14ac:dyDescent="0.2">
      <c r="A201" s="6" t="s">
        <v>130</v>
      </c>
      <c r="B201" s="82" t="s">
        <v>273</v>
      </c>
    </row>
    <row r="202" spans="1:6" x14ac:dyDescent="0.2">
      <c r="B202" s="86"/>
      <c r="C202" s="8" t="s">
        <v>131</v>
      </c>
      <c r="D202" s="87">
        <v>90</v>
      </c>
      <c r="E202" s="42"/>
      <c r="F202" s="42" t="str">
        <f t="shared" ref="F202" si="27">IF(N(E202),D202*E202,"")</f>
        <v/>
      </c>
    </row>
    <row r="203" spans="1:6" x14ac:dyDescent="0.2">
      <c r="B203" s="88"/>
      <c r="C203" s="41"/>
      <c r="E203" s="89"/>
      <c r="F203" s="89"/>
    </row>
    <row r="204" spans="1:6" ht="25.5" x14ac:dyDescent="0.2">
      <c r="A204" s="71" t="s">
        <v>132</v>
      </c>
      <c r="B204" s="81" t="s">
        <v>274</v>
      </c>
      <c r="C204" s="73"/>
      <c r="D204" s="73"/>
      <c r="E204" s="89"/>
      <c r="F204" s="89"/>
    </row>
    <row r="205" spans="1:6" x14ac:dyDescent="0.2">
      <c r="A205" s="71"/>
      <c r="B205" s="81"/>
      <c r="C205" s="73" t="s">
        <v>24</v>
      </c>
      <c r="D205" s="73">
        <v>1</v>
      </c>
      <c r="E205" s="42"/>
      <c r="F205" s="42" t="str">
        <f t="shared" ref="F205" si="28">IF(N(E205),D205*E205,"")</f>
        <v/>
      </c>
    </row>
    <row r="206" spans="1:6" x14ac:dyDescent="0.2">
      <c r="B206" s="88"/>
      <c r="C206" s="41"/>
      <c r="E206" s="89"/>
      <c r="F206" s="89"/>
    </row>
    <row r="207" spans="1:6" ht="38.25" x14ac:dyDescent="0.2">
      <c r="A207" s="90" t="s">
        <v>133</v>
      </c>
      <c r="B207" s="91" t="s">
        <v>275</v>
      </c>
      <c r="C207" s="8"/>
      <c r="E207" s="69"/>
      <c r="F207" s="69"/>
    </row>
    <row r="208" spans="1:6" x14ac:dyDescent="0.2">
      <c r="A208" s="90"/>
      <c r="B208" s="92" t="s">
        <v>134</v>
      </c>
      <c r="C208" s="8" t="s">
        <v>135</v>
      </c>
      <c r="D208" s="8">
        <v>90</v>
      </c>
      <c r="E208" s="42"/>
      <c r="F208" s="42" t="str">
        <f t="shared" ref="F208" si="29">IF(N(E208),D208*E208,"")</f>
        <v/>
      </c>
    </row>
    <row r="209" spans="1:6" x14ac:dyDescent="0.2">
      <c r="B209" s="93"/>
    </row>
    <row r="210" spans="1:6" x14ac:dyDescent="0.2">
      <c r="A210" s="71" t="s">
        <v>136</v>
      </c>
      <c r="B210" s="79" t="s">
        <v>276</v>
      </c>
      <c r="C210" s="73"/>
      <c r="D210" s="74"/>
      <c r="E210" s="89"/>
      <c r="F210" s="89"/>
    </row>
    <row r="211" spans="1:6" x14ac:dyDescent="0.2">
      <c r="A211" s="71"/>
      <c r="B211" s="76" t="s">
        <v>137</v>
      </c>
      <c r="C211" s="73" t="s">
        <v>101</v>
      </c>
      <c r="D211" s="73">
        <v>2</v>
      </c>
      <c r="E211" s="42"/>
      <c r="F211" s="42" t="str">
        <f t="shared" ref="F211:F215" si="30">IF(N(E211),D211*E211,"")</f>
        <v/>
      </c>
    </row>
    <row r="212" spans="1:6" x14ac:dyDescent="0.2">
      <c r="A212" s="71"/>
      <c r="B212" s="76" t="s">
        <v>138</v>
      </c>
      <c r="C212" s="73" t="s">
        <v>101</v>
      </c>
      <c r="D212" s="73">
        <v>1</v>
      </c>
      <c r="E212" s="42"/>
      <c r="F212" s="42" t="str">
        <f t="shared" si="30"/>
        <v/>
      </c>
    </row>
    <row r="213" spans="1:6" x14ac:dyDescent="0.2">
      <c r="A213" s="71"/>
      <c r="B213" s="76" t="s">
        <v>139</v>
      </c>
      <c r="C213" s="73" t="s">
        <v>101</v>
      </c>
      <c r="D213" s="73">
        <v>1</v>
      </c>
      <c r="E213" s="42"/>
      <c r="F213" s="42" t="str">
        <f t="shared" si="30"/>
        <v/>
      </c>
    </row>
    <row r="214" spans="1:6" x14ac:dyDescent="0.2">
      <c r="A214" s="71"/>
      <c r="B214" s="76" t="s">
        <v>140</v>
      </c>
      <c r="C214" s="73" t="s">
        <v>101</v>
      </c>
      <c r="D214" s="73">
        <v>1</v>
      </c>
      <c r="E214" s="42"/>
      <c r="F214" s="42" t="str">
        <f t="shared" si="30"/>
        <v/>
      </c>
    </row>
    <row r="215" spans="1:6" x14ac:dyDescent="0.2">
      <c r="A215" s="71"/>
      <c r="B215" s="76" t="s">
        <v>141</v>
      </c>
      <c r="C215" s="73" t="s">
        <v>101</v>
      </c>
      <c r="D215" s="73">
        <v>1</v>
      </c>
      <c r="E215" s="42"/>
      <c r="F215" s="42" t="str">
        <f t="shared" si="30"/>
        <v/>
      </c>
    </row>
    <row r="216" spans="1:6" x14ac:dyDescent="0.2">
      <c r="A216" s="71"/>
      <c r="B216" s="76"/>
      <c r="C216" s="73"/>
      <c r="D216" s="73"/>
      <c r="E216" s="89"/>
      <c r="F216" s="89"/>
    </row>
    <row r="217" spans="1:6" x14ac:dyDescent="0.2">
      <c r="A217" s="80" t="s">
        <v>142</v>
      </c>
      <c r="B217" s="79" t="s">
        <v>277</v>
      </c>
      <c r="C217" s="73"/>
      <c r="D217" s="74"/>
      <c r="E217" s="75"/>
      <c r="F217" s="75"/>
    </row>
    <row r="218" spans="1:6" x14ac:dyDescent="0.2">
      <c r="A218" s="80"/>
      <c r="B218" s="76" t="s">
        <v>137</v>
      </c>
      <c r="C218" s="73" t="s">
        <v>101</v>
      </c>
      <c r="D218" s="73">
        <v>4</v>
      </c>
      <c r="E218" s="42"/>
      <c r="F218" s="42" t="str">
        <f t="shared" ref="F218:F222" si="31">IF(N(E218),D218*E218,"")</f>
        <v/>
      </c>
    </row>
    <row r="219" spans="1:6" x14ac:dyDescent="0.2">
      <c r="A219" s="80"/>
      <c r="B219" s="76" t="s">
        <v>138</v>
      </c>
      <c r="C219" s="73" t="s">
        <v>101</v>
      </c>
      <c r="D219" s="73">
        <v>1</v>
      </c>
      <c r="E219" s="42"/>
      <c r="F219" s="42" t="str">
        <f t="shared" si="31"/>
        <v/>
      </c>
    </row>
    <row r="220" spans="1:6" x14ac:dyDescent="0.2">
      <c r="A220" s="80"/>
      <c r="B220" s="76" t="s">
        <v>139</v>
      </c>
      <c r="C220" s="73" t="s">
        <v>101</v>
      </c>
      <c r="D220" s="73">
        <v>2</v>
      </c>
      <c r="E220" s="42"/>
      <c r="F220" s="42" t="str">
        <f t="shared" si="31"/>
        <v/>
      </c>
    </row>
    <row r="221" spans="1:6" x14ac:dyDescent="0.2">
      <c r="A221" s="80"/>
      <c r="B221" s="76" t="s">
        <v>140</v>
      </c>
      <c r="C221" s="73" t="s">
        <v>101</v>
      </c>
      <c r="D221" s="73">
        <v>2</v>
      </c>
      <c r="E221" s="42"/>
      <c r="F221" s="42" t="str">
        <f t="shared" si="31"/>
        <v/>
      </c>
    </row>
    <row r="222" spans="1:6" x14ac:dyDescent="0.2">
      <c r="A222" s="80"/>
      <c r="B222" s="76" t="s">
        <v>141</v>
      </c>
      <c r="C222" s="73" t="s">
        <v>101</v>
      </c>
      <c r="D222" s="73">
        <v>1</v>
      </c>
      <c r="E222" s="42"/>
      <c r="F222" s="42" t="str">
        <f t="shared" si="31"/>
        <v/>
      </c>
    </row>
    <row r="223" spans="1:6" x14ac:dyDescent="0.2">
      <c r="A223" s="80"/>
      <c r="B223" s="76"/>
      <c r="C223" s="73"/>
      <c r="D223" s="73"/>
      <c r="E223" s="75"/>
      <c r="F223" s="75"/>
    </row>
    <row r="224" spans="1:6" ht="25.5" x14ac:dyDescent="0.2">
      <c r="A224" s="85" t="s">
        <v>143</v>
      </c>
      <c r="B224" s="81" t="s">
        <v>278</v>
      </c>
      <c r="C224" s="73"/>
      <c r="D224" s="73"/>
      <c r="E224" s="75"/>
      <c r="F224" s="75"/>
    </row>
    <row r="225" spans="1:6" ht="25.5" x14ac:dyDescent="0.2">
      <c r="A225" s="85"/>
      <c r="B225" s="81" t="s">
        <v>144</v>
      </c>
      <c r="C225" s="94"/>
      <c r="D225" s="95"/>
      <c r="E225" s="89"/>
      <c r="F225" s="89"/>
    </row>
    <row r="226" spans="1:6" x14ac:dyDescent="0.2">
      <c r="A226" s="71"/>
      <c r="B226" s="81"/>
      <c r="C226" s="8" t="s">
        <v>101</v>
      </c>
      <c r="D226" s="8">
        <v>1</v>
      </c>
      <c r="E226" s="42"/>
      <c r="F226" s="42" t="str">
        <f t="shared" ref="F226" si="32">IF(N(E226),D226*E226,"")</f>
        <v/>
      </c>
    </row>
    <row r="227" spans="1:6" x14ac:dyDescent="0.2">
      <c r="A227" s="80"/>
      <c r="B227" s="76"/>
      <c r="C227" s="73"/>
      <c r="D227" s="73"/>
      <c r="E227" s="75"/>
      <c r="F227" s="75"/>
    </row>
    <row r="228" spans="1:6" ht="25.5" x14ac:dyDescent="0.2">
      <c r="A228" s="71" t="s">
        <v>145</v>
      </c>
      <c r="B228" s="72" t="s">
        <v>279</v>
      </c>
      <c r="C228" s="73"/>
      <c r="D228" s="74"/>
      <c r="E228" s="89"/>
      <c r="F228" s="89"/>
    </row>
    <row r="229" spans="1:6" x14ac:dyDescent="0.2">
      <c r="A229" s="71"/>
      <c r="B229" s="76" t="s">
        <v>146</v>
      </c>
      <c r="C229" s="73" t="s">
        <v>101</v>
      </c>
      <c r="D229" s="73">
        <v>3</v>
      </c>
      <c r="E229" s="42"/>
      <c r="F229" s="42" t="str">
        <f t="shared" ref="F229:F235" si="33">IF(N(E229),D229*E229,"")</f>
        <v/>
      </c>
    </row>
    <row r="230" spans="1:6" x14ac:dyDescent="0.2">
      <c r="A230" s="71"/>
      <c r="B230" s="76" t="s">
        <v>137</v>
      </c>
      <c r="C230" s="73" t="s">
        <v>101</v>
      </c>
      <c r="D230" s="73">
        <v>8</v>
      </c>
      <c r="E230" s="42"/>
      <c r="F230" s="42" t="str">
        <f t="shared" si="33"/>
        <v/>
      </c>
    </row>
    <row r="231" spans="1:6" x14ac:dyDescent="0.2">
      <c r="A231" s="71"/>
      <c r="B231" s="76" t="s">
        <v>138</v>
      </c>
      <c r="C231" s="73" t="s">
        <v>101</v>
      </c>
      <c r="D231" s="73">
        <v>2</v>
      </c>
      <c r="E231" s="42"/>
      <c r="F231" s="42" t="str">
        <f t="shared" si="33"/>
        <v/>
      </c>
    </row>
    <row r="232" spans="1:6" x14ac:dyDescent="0.2">
      <c r="B232" s="76" t="s">
        <v>139</v>
      </c>
      <c r="C232" s="73" t="s">
        <v>101</v>
      </c>
      <c r="D232" s="73">
        <v>7</v>
      </c>
      <c r="E232" s="42"/>
      <c r="F232" s="42" t="str">
        <f t="shared" si="33"/>
        <v/>
      </c>
    </row>
    <row r="233" spans="1:6" x14ac:dyDescent="0.2">
      <c r="A233" s="71"/>
      <c r="B233" s="76" t="s">
        <v>147</v>
      </c>
      <c r="C233" s="73" t="s">
        <v>101</v>
      </c>
      <c r="D233" s="73">
        <v>2</v>
      </c>
      <c r="E233" s="42"/>
      <c r="F233" s="42" t="str">
        <f t="shared" si="33"/>
        <v/>
      </c>
    </row>
    <row r="234" spans="1:6" x14ac:dyDescent="0.2">
      <c r="A234" s="71"/>
      <c r="B234" s="76" t="s">
        <v>140</v>
      </c>
      <c r="C234" s="73" t="s">
        <v>101</v>
      </c>
      <c r="D234" s="73">
        <v>8</v>
      </c>
      <c r="E234" s="42"/>
      <c r="F234" s="42" t="str">
        <f t="shared" si="33"/>
        <v/>
      </c>
    </row>
    <row r="235" spans="1:6" x14ac:dyDescent="0.2">
      <c r="A235" s="71"/>
      <c r="B235" s="76" t="s">
        <v>141</v>
      </c>
      <c r="C235" s="73" t="s">
        <v>101</v>
      </c>
      <c r="D235" s="73">
        <v>3</v>
      </c>
      <c r="E235" s="42"/>
      <c r="F235" s="42" t="str">
        <f t="shared" si="33"/>
        <v/>
      </c>
    </row>
    <row r="236" spans="1:6" x14ac:dyDescent="0.2">
      <c r="A236" s="71"/>
      <c r="B236" s="79"/>
      <c r="C236" s="73"/>
      <c r="D236" s="74"/>
      <c r="E236" s="75"/>
      <c r="F236" s="75"/>
    </row>
    <row r="237" spans="1:6" ht="127.5" x14ac:dyDescent="0.2">
      <c r="A237" s="59" t="s">
        <v>148</v>
      </c>
      <c r="B237" s="54" t="s">
        <v>280</v>
      </c>
      <c r="C237" s="24"/>
      <c r="D237" s="96"/>
      <c r="E237" s="26"/>
      <c r="F237" s="27"/>
    </row>
    <row r="238" spans="1:6" x14ac:dyDescent="0.2">
      <c r="A238" s="22"/>
      <c r="B238" s="55" t="s">
        <v>149</v>
      </c>
      <c r="C238" s="73" t="s">
        <v>91</v>
      </c>
      <c r="D238" s="73">
        <v>32</v>
      </c>
      <c r="E238" s="42"/>
      <c r="F238" s="42" t="str">
        <f t="shared" ref="F238:F239" si="34">IF(N(E238),D238*E238,"")</f>
        <v/>
      </c>
    </row>
    <row r="239" spans="1:6" x14ac:dyDescent="0.2">
      <c r="A239" s="22"/>
      <c r="B239" s="55" t="s">
        <v>150</v>
      </c>
      <c r="C239" s="73" t="s">
        <v>91</v>
      </c>
      <c r="D239" s="73">
        <v>10</v>
      </c>
      <c r="E239" s="42"/>
      <c r="F239" s="42" t="str">
        <f t="shared" si="34"/>
        <v/>
      </c>
    </row>
    <row r="240" spans="1:6" x14ac:dyDescent="0.2">
      <c r="A240" s="22"/>
      <c r="B240" s="55"/>
      <c r="C240" s="73"/>
      <c r="D240" s="73"/>
      <c r="E240" s="89"/>
      <c r="F240" s="89"/>
    </row>
    <row r="241" spans="1:6" x14ac:dyDescent="0.2">
      <c r="A241" s="22"/>
      <c r="B241" s="55"/>
      <c r="C241" s="73"/>
      <c r="D241" s="73"/>
      <c r="E241" s="89"/>
      <c r="F241" s="89"/>
    </row>
    <row r="242" spans="1:6" ht="51" x14ac:dyDescent="0.2">
      <c r="A242" s="97" t="s">
        <v>151</v>
      </c>
      <c r="B242" s="40" t="s">
        <v>281</v>
      </c>
      <c r="C242" s="94"/>
      <c r="D242" s="5"/>
      <c r="E242" s="98"/>
      <c r="F242" s="99"/>
    </row>
    <row r="243" spans="1:6" x14ac:dyDescent="0.2">
      <c r="A243" s="100"/>
      <c r="B243" s="101" t="s">
        <v>152</v>
      </c>
      <c r="C243" s="8" t="s">
        <v>91</v>
      </c>
      <c r="D243" s="8">
        <v>12</v>
      </c>
      <c r="E243" s="42"/>
      <c r="F243" s="42" t="str">
        <f t="shared" ref="F243" si="35">IF(N(E243),D243*E243,"")</f>
        <v/>
      </c>
    </row>
    <row r="244" spans="1:6" x14ac:dyDescent="0.2">
      <c r="A244" s="71"/>
      <c r="B244" s="55"/>
      <c r="C244" s="73"/>
      <c r="D244" s="73"/>
      <c r="E244" s="89"/>
      <c r="F244" s="89"/>
    </row>
    <row r="245" spans="1:6" ht="25.5" x14ac:dyDescent="0.2">
      <c r="A245" s="80" t="s">
        <v>153</v>
      </c>
      <c r="B245" s="40" t="s">
        <v>154</v>
      </c>
      <c r="C245" s="102"/>
      <c r="D245" s="102"/>
      <c r="E245" s="75"/>
      <c r="F245" s="75"/>
    </row>
    <row r="246" spans="1:6" ht="89.25" x14ac:dyDescent="0.2">
      <c r="A246" s="80"/>
      <c r="B246" s="40" t="s">
        <v>282</v>
      </c>
      <c r="C246" s="102"/>
      <c r="D246" s="102"/>
      <c r="E246" s="75"/>
      <c r="F246" s="75"/>
    </row>
    <row r="247" spans="1:6" ht="51" x14ac:dyDescent="0.2">
      <c r="A247" s="80"/>
      <c r="B247" s="40" t="s">
        <v>155</v>
      </c>
      <c r="C247" s="102"/>
      <c r="D247" s="102"/>
      <c r="E247" s="75"/>
      <c r="F247" s="75"/>
    </row>
    <row r="248" spans="1:6" ht="25.5" x14ac:dyDescent="0.2">
      <c r="A248" s="80"/>
      <c r="B248" s="72" t="s">
        <v>156</v>
      </c>
      <c r="C248" s="102"/>
      <c r="D248" s="102"/>
      <c r="E248" s="75"/>
      <c r="F248" s="75"/>
    </row>
    <row r="249" spans="1:6" x14ac:dyDescent="0.2">
      <c r="A249" s="80"/>
      <c r="B249" s="72"/>
      <c r="C249" s="73" t="s">
        <v>157</v>
      </c>
      <c r="D249" s="73">
        <v>1</v>
      </c>
      <c r="E249" s="42"/>
      <c r="F249" s="42" t="str">
        <f t="shared" ref="F249" si="36">IF(N(E249),D249*E249,"")</f>
        <v/>
      </c>
    </row>
    <row r="250" spans="1:6" x14ac:dyDescent="0.2">
      <c r="A250" s="80"/>
      <c r="B250" s="72"/>
      <c r="C250" s="73"/>
      <c r="D250" s="73"/>
      <c r="E250" s="89"/>
      <c r="F250" s="89"/>
    </row>
    <row r="251" spans="1:6" ht="25.5" x14ac:dyDescent="0.2">
      <c r="A251" s="71" t="s">
        <v>158</v>
      </c>
      <c r="B251" s="68" t="s">
        <v>283</v>
      </c>
      <c r="C251" s="73"/>
      <c r="D251" s="73"/>
      <c r="E251" s="75"/>
      <c r="F251" s="75"/>
    </row>
    <row r="252" spans="1:6" x14ac:dyDescent="0.2">
      <c r="A252" s="71"/>
      <c r="B252" s="81"/>
      <c r="C252" s="73" t="s">
        <v>157</v>
      </c>
      <c r="D252" s="73">
        <v>1</v>
      </c>
      <c r="E252" s="42"/>
      <c r="F252" s="42" t="str">
        <f t="shared" ref="F252" si="37">IF(N(E252),D252*E252,"")</f>
        <v/>
      </c>
    </row>
    <row r="253" spans="1:6" x14ac:dyDescent="0.2">
      <c r="A253" s="71"/>
      <c r="B253" s="101"/>
      <c r="C253" s="73"/>
      <c r="E253" s="58"/>
      <c r="F253" s="58"/>
    </row>
    <row r="254" spans="1:6" ht="38.25" x14ac:dyDescent="0.2">
      <c r="A254" s="59" t="s">
        <v>159</v>
      </c>
      <c r="B254" s="40" t="s">
        <v>160</v>
      </c>
      <c r="C254" s="24"/>
      <c r="D254" s="25"/>
      <c r="E254" s="26"/>
      <c r="F254" s="27"/>
    </row>
    <row r="255" spans="1:6" ht="38.25" x14ac:dyDescent="0.2">
      <c r="A255" s="80"/>
      <c r="B255" s="78" t="s">
        <v>161</v>
      </c>
      <c r="C255" s="24"/>
      <c r="D255" s="25"/>
      <c r="E255" s="26"/>
      <c r="F255" s="27"/>
    </row>
    <row r="256" spans="1:6" x14ac:dyDescent="0.2">
      <c r="A256" s="22"/>
      <c r="B256" s="23"/>
      <c r="C256" s="73" t="s">
        <v>157</v>
      </c>
      <c r="D256" s="73">
        <v>1</v>
      </c>
      <c r="E256" s="42"/>
      <c r="F256" s="42" t="str">
        <f t="shared" ref="F256" si="38">IF(N(E256),D256*E256,"")</f>
        <v/>
      </c>
    </row>
    <row r="257" spans="1:6" x14ac:dyDescent="0.2">
      <c r="A257" s="71"/>
      <c r="B257" s="101"/>
      <c r="C257" s="73"/>
      <c r="E257" s="58"/>
      <c r="F257" s="58"/>
    </row>
    <row r="258" spans="1:6" ht="89.25" x14ac:dyDescent="0.2">
      <c r="A258" s="103" t="s">
        <v>162</v>
      </c>
      <c r="B258" s="104" t="s">
        <v>163</v>
      </c>
      <c r="C258" s="73"/>
      <c r="D258" s="73"/>
      <c r="E258" s="75"/>
      <c r="F258" s="75"/>
    </row>
    <row r="259" spans="1:6" x14ac:dyDescent="0.2">
      <c r="A259" s="103"/>
      <c r="B259" s="104"/>
      <c r="C259" s="73" t="s">
        <v>164</v>
      </c>
      <c r="D259" s="73">
        <v>80</v>
      </c>
      <c r="E259" s="42"/>
      <c r="F259" s="42" t="str">
        <f t="shared" ref="F259" si="39">IF(N(E259),D259*E259,"")</f>
        <v/>
      </c>
    </row>
    <row r="260" spans="1:6" x14ac:dyDescent="0.2">
      <c r="A260" s="71"/>
      <c r="B260" s="101"/>
      <c r="C260" s="73"/>
      <c r="E260" s="58"/>
      <c r="F260" s="58"/>
    </row>
    <row r="261" spans="1:6" ht="38.25" x14ac:dyDescent="0.2">
      <c r="A261" s="80" t="s">
        <v>165</v>
      </c>
      <c r="B261" s="72" t="s">
        <v>166</v>
      </c>
      <c r="C261" s="102"/>
      <c r="D261" s="102"/>
      <c r="E261" s="75"/>
      <c r="F261" s="75"/>
    </row>
    <row r="262" spans="1:6" x14ac:dyDescent="0.2">
      <c r="A262" s="80"/>
      <c r="B262" s="72"/>
      <c r="C262" s="102" t="s">
        <v>167</v>
      </c>
      <c r="D262" s="102">
        <v>12</v>
      </c>
      <c r="E262" s="42"/>
      <c r="F262" s="42" t="str">
        <f t="shared" ref="F262" si="40">IF(N(E262),D262*E262,"")</f>
        <v/>
      </c>
    </row>
    <row r="263" spans="1:6" x14ac:dyDescent="0.2">
      <c r="A263" s="71"/>
      <c r="B263" s="101"/>
      <c r="C263" s="73"/>
      <c r="E263" s="58"/>
      <c r="F263" s="58"/>
    </row>
    <row r="264" spans="1:6" ht="51" x14ac:dyDescent="0.2">
      <c r="A264" s="6" t="s">
        <v>168</v>
      </c>
      <c r="B264" s="82" t="s">
        <v>169</v>
      </c>
      <c r="E264" s="105"/>
      <c r="F264" s="105"/>
    </row>
    <row r="265" spans="1:6" x14ac:dyDescent="0.2">
      <c r="B265" s="68"/>
      <c r="C265" s="106" t="s">
        <v>24</v>
      </c>
      <c r="D265" s="8">
        <v>1</v>
      </c>
      <c r="E265" s="42"/>
      <c r="F265" s="42" t="str">
        <f t="shared" ref="F265" si="41">IF(N(E265),D265*E265,"")</f>
        <v/>
      </c>
    </row>
    <row r="266" spans="1:6" x14ac:dyDescent="0.2">
      <c r="A266" s="71"/>
      <c r="B266" s="61"/>
      <c r="C266" s="107"/>
      <c r="D266" s="73"/>
      <c r="E266" s="105"/>
      <c r="F266" s="105"/>
    </row>
    <row r="267" spans="1:6" ht="38.25" x14ac:dyDescent="0.2">
      <c r="A267" s="71" t="s">
        <v>170</v>
      </c>
      <c r="B267" s="86" t="s">
        <v>171</v>
      </c>
      <c r="C267" s="107"/>
      <c r="D267" s="73"/>
      <c r="E267" s="108"/>
      <c r="F267" s="108"/>
    </row>
    <row r="268" spans="1:6" ht="38.25" x14ac:dyDescent="0.2">
      <c r="A268" s="71"/>
      <c r="B268" s="40" t="s">
        <v>284</v>
      </c>
      <c r="C268" s="107"/>
      <c r="D268" s="73"/>
      <c r="E268" s="108"/>
      <c r="F268" s="108"/>
    </row>
    <row r="269" spans="1:6" ht="25.5" x14ac:dyDescent="0.2">
      <c r="A269" s="71"/>
      <c r="B269" s="40" t="s">
        <v>285</v>
      </c>
      <c r="C269" s="107"/>
      <c r="D269" s="73"/>
      <c r="E269" s="108"/>
      <c r="F269" s="108"/>
    </row>
    <row r="270" spans="1:6" ht="51" x14ac:dyDescent="0.2">
      <c r="A270" s="71"/>
      <c r="B270" s="40" t="s">
        <v>172</v>
      </c>
      <c r="C270" s="107"/>
      <c r="D270" s="73"/>
      <c r="E270" s="108"/>
      <c r="F270" s="108"/>
    </row>
    <row r="271" spans="1:6" ht="25.5" x14ac:dyDescent="0.2">
      <c r="A271" s="71"/>
      <c r="B271" s="40" t="s">
        <v>286</v>
      </c>
      <c r="C271" s="107"/>
      <c r="D271" s="73"/>
      <c r="E271" s="108"/>
      <c r="F271" s="108"/>
    </row>
    <row r="272" spans="1:6" ht="51" x14ac:dyDescent="0.2">
      <c r="A272" s="71"/>
      <c r="B272" s="39" t="s">
        <v>173</v>
      </c>
      <c r="C272" s="107"/>
      <c r="D272" s="73"/>
      <c r="E272" s="108"/>
      <c r="F272" s="108"/>
    </row>
    <row r="273" spans="1:6" ht="25.5" x14ac:dyDescent="0.2">
      <c r="A273" s="71"/>
      <c r="B273" s="40" t="s">
        <v>174</v>
      </c>
      <c r="C273" s="73"/>
      <c r="D273" s="73"/>
      <c r="E273" s="89"/>
      <c r="F273" s="89"/>
    </row>
    <row r="274" spans="1:6" x14ac:dyDescent="0.2">
      <c r="A274" s="71"/>
      <c r="B274" s="40"/>
      <c r="C274" s="73" t="s">
        <v>157</v>
      </c>
      <c r="D274" s="73">
        <v>1</v>
      </c>
      <c r="E274" s="42"/>
      <c r="F274" s="42" t="str">
        <f t="shared" ref="F274" si="42">IF(N(E274),D274*E274,"")</f>
        <v/>
      </c>
    </row>
    <row r="275" spans="1:6" x14ac:dyDescent="0.2">
      <c r="A275" s="71"/>
      <c r="B275" s="40"/>
      <c r="C275" s="73"/>
      <c r="D275" s="73"/>
      <c r="E275" s="89"/>
      <c r="F275" s="89"/>
    </row>
    <row r="276" spans="1:6" ht="63.75" x14ac:dyDescent="0.2">
      <c r="A276" s="71" t="s">
        <v>175</v>
      </c>
      <c r="B276" s="40" t="s">
        <v>176</v>
      </c>
      <c r="C276" s="107"/>
      <c r="D276" s="73"/>
      <c r="E276" s="105"/>
      <c r="F276" s="105"/>
    </row>
    <row r="277" spans="1:6" x14ac:dyDescent="0.2">
      <c r="A277" s="71"/>
      <c r="B277" s="40"/>
      <c r="C277" s="107" t="s">
        <v>24</v>
      </c>
      <c r="D277" s="73">
        <v>1</v>
      </c>
      <c r="E277" s="42"/>
      <c r="F277" s="42" t="str">
        <f t="shared" ref="F277" si="43">IF(N(E277),D277*E277,"")</f>
        <v/>
      </c>
    </row>
    <row r="278" spans="1:6" x14ac:dyDescent="0.2">
      <c r="A278" s="71"/>
      <c r="B278" s="55"/>
      <c r="C278" s="73"/>
      <c r="D278" s="73"/>
      <c r="E278" s="89"/>
      <c r="F278" s="89"/>
    </row>
    <row r="279" spans="1:6" x14ac:dyDescent="0.2">
      <c r="A279" s="34"/>
      <c r="B279" s="35" t="s">
        <v>28</v>
      </c>
      <c r="C279" s="36"/>
      <c r="D279" s="36"/>
      <c r="E279" s="51" t="s">
        <v>27</v>
      </c>
      <c r="F279" s="52">
        <f>SUM(F89:F278)</f>
        <v>0</v>
      </c>
    </row>
    <row r="280" spans="1:6" x14ac:dyDescent="0.2">
      <c r="A280" s="71"/>
      <c r="B280" s="55"/>
      <c r="C280" s="73"/>
      <c r="D280" s="73"/>
      <c r="E280" s="89"/>
      <c r="F280" s="89"/>
    </row>
    <row r="281" spans="1:6" x14ac:dyDescent="0.2">
      <c r="A281" s="71"/>
      <c r="B281" s="55"/>
      <c r="C281" s="73"/>
      <c r="D281" s="73"/>
      <c r="E281" s="89"/>
      <c r="F281" s="89"/>
    </row>
    <row r="282" spans="1:6" x14ac:dyDescent="0.2">
      <c r="A282" s="34" t="s">
        <v>0</v>
      </c>
      <c r="B282" s="35" t="s">
        <v>177</v>
      </c>
      <c r="C282" s="36"/>
      <c r="D282" s="36"/>
      <c r="E282" s="36"/>
      <c r="F282" s="37"/>
    </row>
    <row r="283" spans="1:6" x14ac:dyDescent="0.2">
      <c r="A283" s="71"/>
      <c r="B283" s="55"/>
      <c r="C283" s="73"/>
      <c r="D283" s="73"/>
      <c r="E283" s="89"/>
      <c r="F283" s="89"/>
    </row>
    <row r="284" spans="1:6" ht="76.5" x14ac:dyDescent="0.2">
      <c r="A284" s="71" t="s">
        <v>17</v>
      </c>
      <c r="B284" s="109" t="s">
        <v>287</v>
      </c>
      <c r="C284" s="73"/>
      <c r="D284" s="107"/>
      <c r="E284" s="110"/>
      <c r="F284" s="61"/>
    </row>
    <row r="285" spans="1:6" x14ac:dyDescent="0.2">
      <c r="A285" s="71"/>
      <c r="B285" s="61" t="s">
        <v>178</v>
      </c>
      <c r="C285" s="73"/>
      <c r="D285" s="107"/>
      <c r="E285" s="110"/>
      <c r="F285" s="61"/>
    </row>
    <row r="286" spans="1:6" x14ac:dyDescent="0.2">
      <c r="A286" s="71"/>
      <c r="B286" s="61" t="s">
        <v>179</v>
      </c>
      <c r="C286" s="73"/>
      <c r="D286" s="107"/>
      <c r="E286" s="110"/>
      <c r="F286" s="61"/>
    </row>
    <row r="287" spans="1:6" x14ac:dyDescent="0.2">
      <c r="A287" s="71"/>
      <c r="B287" s="61" t="s">
        <v>180</v>
      </c>
      <c r="C287" s="73"/>
      <c r="D287" s="107"/>
      <c r="E287" s="110"/>
      <c r="F287" s="61"/>
    </row>
    <row r="288" spans="1:6" x14ac:dyDescent="0.2">
      <c r="A288" s="71"/>
      <c r="B288" s="61" t="s">
        <v>181</v>
      </c>
      <c r="C288" s="73"/>
      <c r="D288" s="107"/>
      <c r="E288" s="110"/>
      <c r="F288" s="61"/>
    </row>
    <row r="289" spans="1:6" x14ac:dyDescent="0.2">
      <c r="A289" s="71"/>
      <c r="B289" s="61" t="s">
        <v>182</v>
      </c>
      <c r="C289" s="73"/>
      <c r="D289" s="107"/>
      <c r="E289" s="107"/>
      <c r="F289" s="61"/>
    </row>
    <row r="290" spans="1:6" x14ac:dyDescent="0.2">
      <c r="A290" s="71"/>
      <c r="B290" s="61" t="s">
        <v>183</v>
      </c>
      <c r="C290" s="73"/>
      <c r="D290" s="107"/>
      <c r="E290" s="107"/>
      <c r="F290" s="61"/>
    </row>
    <row r="291" spans="1:6" x14ac:dyDescent="0.2">
      <c r="A291" s="71"/>
      <c r="B291" s="61" t="s">
        <v>184</v>
      </c>
      <c r="C291" s="73"/>
      <c r="D291" s="107"/>
      <c r="E291" s="107"/>
      <c r="F291" s="61"/>
    </row>
    <row r="292" spans="1:6" x14ac:dyDescent="0.2">
      <c r="A292" s="71"/>
      <c r="B292" s="61" t="s">
        <v>185</v>
      </c>
      <c r="C292" s="73"/>
      <c r="D292" s="107"/>
      <c r="E292" s="107"/>
      <c r="F292" s="61"/>
    </row>
    <row r="293" spans="1:6" x14ac:dyDescent="0.2">
      <c r="A293" s="71"/>
      <c r="B293" s="111" t="s">
        <v>186</v>
      </c>
      <c r="C293" s="73"/>
      <c r="D293" s="107"/>
      <c r="E293" s="112"/>
      <c r="F293" s="112"/>
    </row>
    <row r="294" spans="1:6" x14ac:dyDescent="0.2">
      <c r="A294" s="71"/>
      <c r="B294" s="111" t="s">
        <v>187</v>
      </c>
      <c r="C294" s="73"/>
      <c r="D294" s="107"/>
      <c r="E294" s="112"/>
      <c r="F294" s="112"/>
    </row>
    <row r="295" spans="1:6" ht="25.5" x14ac:dyDescent="0.2">
      <c r="A295" s="71"/>
      <c r="B295" s="113" t="s">
        <v>188</v>
      </c>
      <c r="C295" s="73"/>
      <c r="D295" s="107"/>
      <c r="E295" s="112"/>
      <c r="F295" s="112"/>
    </row>
    <row r="296" spans="1:6" x14ac:dyDescent="0.2">
      <c r="A296" s="71"/>
      <c r="B296" s="114" t="s">
        <v>189</v>
      </c>
      <c r="C296" s="73"/>
      <c r="D296" s="107"/>
      <c r="E296" s="112"/>
      <c r="F296" s="112"/>
    </row>
    <row r="297" spans="1:6" ht="25.5" x14ac:dyDescent="0.2">
      <c r="A297" s="71"/>
      <c r="B297" s="115" t="s">
        <v>190</v>
      </c>
      <c r="C297" s="73"/>
      <c r="D297" s="107"/>
      <c r="E297" s="112"/>
      <c r="F297" s="112"/>
    </row>
    <row r="298" spans="1:6" x14ac:dyDescent="0.2">
      <c r="A298" s="71"/>
      <c r="B298" s="116" t="s">
        <v>191</v>
      </c>
      <c r="C298" s="73">
        <v>1</v>
      </c>
      <c r="D298" s="107" t="s">
        <v>192</v>
      </c>
      <c r="E298" s="42"/>
      <c r="F298" s="42" t="str">
        <f t="shared" ref="F298" si="44">IF(N(E298),D298*E298,"")</f>
        <v/>
      </c>
    </row>
    <row r="299" spans="1:6" x14ac:dyDescent="0.2">
      <c r="A299" s="71"/>
      <c r="B299" s="116"/>
      <c r="C299" s="73"/>
      <c r="D299" s="107"/>
      <c r="E299" s="112"/>
      <c r="F299" s="112"/>
    </row>
    <row r="300" spans="1:6" ht="25.5" x14ac:dyDescent="0.2">
      <c r="A300" s="71" t="s">
        <v>25</v>
      </c>
      <c r="B300" s="109" t="s">
        <v>288</v>
      </c>
      <c r="C300" s="73">
        <v>1</v>
      </c>
      <c r="D300" s="107" t="s">
        <v>24</v>
      </c>
      <c r="E300" s="42"/>
      <c r="F300" s="42" t="str">
        <f t="shared" ref="F300:F301" si="45">IF(N(E300),D300*E300,"")</f>
        <v/>
      </c>
    </row>
    <row r="301" spans="1:6" x14ac:dyDescent="0.2">
      <c r="A301" s="71"/>
      <c r="B301" s="117" t="s">
        <v>289</v>
      </c>
      <c r="C301" s="73">
        <v>1</v>
      </c>
      <c r="D301" s="107" t="s">
        <v>24</v>
      </c>
      <c r="E301" s="42"/>
      <c r="F301" s="42" t="str">
        <f t="shared" si="45"/>
        <v/>
      </c>
    </row>
    <row r="302" spans="1:6" x14ac:dyDescent="0.2">
      <c r="A302" s="71"/>
      <c r="B302" s="23"/>
      <c r="C302" s="118"/>
      <c r="D302" s="119"/>
      <c r="E302" s="120"/>
      <c r="F302" s="119"/>
    </row>
    <row r="303" spans="1:6" ht="51" x14ac:dyDescent="0.2">
      <c r="A303" s="71" t="s">
        <v>0</v>
      </c>
      <c r="B303" s="39" t="s">
        <v>290</v>
      </c>
      <c r="C303" s="73"/>
      <c r="D303" s="73"/>
      <c r="E303" s="121"/>
      <c r="F303" s="121"/>
    </row>
    <row r="304" spans="1:6" x14ac:dyDescent="0.2">
      <c r="A304" s="71"/>
      <c r="B304" s="39"/>
      <c r="C304" s="73" t="s">
        <v>193</v>
      </c>
      <c r="D304" s="73">
        <v>80</v>
      </c>
      <c r="E304" s="42"/>
      <c r="F304" s="42" t="str">
        <f t="shared" ref="F304" si="46">IF(N(E304),D304*E304,"")</f>
        <v/>
      </c>
    </row>
    <row r="305" spans="1:6" x14ac:dyDescent="0.2">
      <c r="A305" s="71"/>
      <c r="B305" s="122"/>
      <c r="C305" s="73"/>
      <c r="D305" s="73"/>
      <c r="E305" s="67"/>
      <c r="F305" s="67"/>
    </row>
    <row r="306" spans="1:6" ht="38.25" x14ac:dyDescent="0.2">
      <c r="A306" s="71" t="s">
        <v>69</v>
      </c>
      <c r="B306" s="39" t="s">
        <v>291</v>
      </c>
      <c r="C306" s="73"/>
      <c r="D306" s="73"/>
      <c r="E306" s="121"/>
      <c r="F306" s="121"/>
    </row>
    <row r="307" spans="1:6" x14ac:dyDescent="0.2">
      <c r="A307" s="123"/>
      <c r="B307" s="124"/>
      <c r="C307" s="73" t="s">
        <v>193</v>
      </c>
      <c r="D307" s="73">
        <v>20</v>
      </c>
      <c r="E307" s="42"/>
      <c r="F307" s="42" t="str">
        <f t="shared" ref="F307" si="47">IF(N(E307),D307*E307,"")</f>
        <v/>
      </c>
    </row>
    <row r="308" spans="1:6" x14ac:dyDescent="0.2">
      <c r="A308" s="123"/>
      <c r="B308" s="124"/>
      <c r="C308" s="73"/>
      <c r="D308" s="73"/>
      <c r="E308" s="121"/>
      <c r="F308" s="121"/>
    </row>
    <row r="309" spans="1:6" ht="38.25" x14ac:dyDescent="0.2">
      <c r="A309" s="71" t="s">
        <v>70</v>
      </c>
      <c r="B309" s="125" t="s">
        <v>292</v>
      </c>
      <c r="C309" s="126"/>
      <c r="D309" s="127"/>
      <c r="E309" s="128"/>
      <c r="F309" s="128"/>
    </row>
    <row r="310" spans="1:6" x14ac:dyDescent="0.2">
      <c r="A310" s="71"/>
      <c r="B310" s="129" t="s">
        <v>194</v>
      </c>
      <c r="C310" s="126"/>
      <c r="D310" s="127"/>
      <c r="E310" s="121"/>
      <c r="F310" s="121"/>
    </row>
    <row r="311" spans="1:6" x14ac:dyDescent="0.2">
      <c r="A311" s="71"/>
      <c r="B311" s="129" t="s">
        <v>195</v>
      </c>
      <c r="C311" s="126" t="s">
        <v>24</v>
      </c>
      <c r="D311" s="126">
        <v>2</v>
      </c>
      <c r="E311" s="42"/>
      <c r="F311" s="42" t="str">
        <f t="shared" ref="F311" si="48">IF(N(E311),D311*E311,"")</f>
        <v/>
      </c>
    </row>
    <row r="312" spans="1:6" x14ac:dyDescent="0.2">
      <c r="A312" s="71"/>
      <c r="B312" s="40"/>
      <c r="C312" s="73"/>
      <c r="D312" s="94"/>
      <c r="E312" s="120"/>
      <c r="F312" s="119"/>
    </row>
    <row r="313" spans="1:6" ht="76.5" x14ac:dyDescent="0.2">
      <c r="A313" s="71" t="s">
        <v>87</v>
      </c>
      <c r="B313" s="130" t="s">
        <v>293</v>
      </c>
      <c r="C313" s="126"/>
      <c r="D313" s="127"/>
      <c r="E313" s="131"/>
      <c r="F313" s="131"/>
    </row>
    <row r="314" spans="1:6" x14ac:dyDescent="0.2">
      <c r="A314" s="132"/>
      <c r="B314" s="129" t="s">
        <v>194</v>
      </c>
      <c r="C314" s="126"/>
      <c r="D314" s="127"/>
      <c r="E314" s="131"/>
      <c r="F314" s="131"/>
    </row>
    <row r="315" spans="1:6" x14ac:dyDescent="0.2">
      <c r="A315" s="133"/>
      <c r="B315" s="129" t="s">
        <v>196</v>
      </c>
      <c r="C315" s="126" t="s">
        <v>24</v>
      </c>
      <c r="D315" s="126">
        <v>2</v>
      </c>
      <c r="E315" s="42"/>
      <c r="F315" s="42" t="str">
        <f t="shared" ref="F315" si="49">IF(N(E315),D315*E315,"")</f>
        <v/>
      </c>
    </row>
    <row r="316" spans="1:6" x14ac:dyDescent="0.2">
      <c r="A316" s="22"/>
      <c r="B316" s="23"/>
      <c r="C316" s="134"/>
      <c r="D316" s="135"/>
      <c r="E316" s="120"/>
      <c r="F316" s="119"/>
    </row>
    <row r="317" spans="1:6" ht="51" x14ac:dyDescent="0.2">
      <c r="A317" s="136" t="s">
        <v>88</v>
      </c>
      <c r="B317" s="137" t="s">
        <v>294</v>
      </c>
      <c r="C317" s="138"/>
      <c r="D317" s="138"/>
      <c r="E317" s="139"/>
      <c r="F317" s="140"/>
    </row>
    <row r="318" spans="1:6" x14ac:dyDescent="0.2">
      <c r="A318" s="71"/>
      <c r="B318" s="40"/>
      <c r="C318" s="138" t="s">
        <v>101</v>
      </c>
      <c r="D318" s="138">
        <v>1</v>
      </c>
      <c r="E318" s="42"/>
      <c r="F318" s="42" t="str">
        <f t="shared" ref="F318" si="50">IF(N(E318),D318*E318,"")</f>
        <v/>
      </c>
    </row>
    <row r="319" spans="1:6" x14ac:dyDescent="0.2">
      <c r="A319" s="22"/>
      <c r="B319" s="23"/>
      <c r="C319" s="24"/>
      <c r="D319" s="141"/>
      <c r="E319" s="26"/>
      <c r="F319" s="27"/>
    </row>
    <row r="320" spans="1:6" x14ac:dyDescent="0.2">
      <c r="A320" s="142"/>
      <c r="B320" s="143" t="s">
        <v>177</v>
      </c>
      <c r="C320" s="144"/>
      <c r="D320" s="145"/>
      <c r="E320" s="146" t="s">
        <v>27</v>
      </c>
      <c r="F320" s="147">
        <f>SUM(F284:F319)</f>
        <v>0</v>
      </c>
    </row>
    <row r="321" spans="1:6" x14ac:dyDescent="0.2">
      <c r="A321" s="71"/>
      <c r="B321" s="55"/>
      <c r="C321" s="73"/>
      <c r="D321" s="73"/>
      <c r="E321" s="89"/>
      <c r="F321" s="89"/>
    </row>
    <row r="323" spans="1:6" ht="15" x14ac:dyDescent="0.25">
      <c r="A323" s="148" t="s">
        <v>69</v>
      </c>
      <c r="B323" s="149" t="s">
        <v>197</v>
      </c>
      <c r="C323" s="150"/>
      <c r="D323" s="151"/>
      <c r="E323" s="152"/>
      <c r="F323" s="153"/>
    </row>
    <row r="324" spans="1:6" ht="15" x14ac:dyDescent="0.25">
      <c r="A324" s="154"/>
      <c r="B324" s="155"/>
      <c r="C324" s="156"/>
      <c r="D324" s="157"/>
      <c r="E324" s="158"/>
      <c r="F324" s="159"/>
    </row>
    <row r="325" spans="1:6" x14ac:dyDescent="0.2">
      <c r="A325" s="160" t="s">
        <v>17</v>
      </c>
      <c r="B325" s="161" t="s">
        <v>198</v>
      </c>
      <c r="C325" s="49"/>
      <c r="D325" s="36" t="s">
        <v>199</v>
      </c>
      <c r="E325" s="51" t="s">
        <v>14</v>
      </c>
      <c r="F325" s="52" t="s">
        <v>200</v>
      </c>
    </row>
    <row r="326" spans="1:6" ht="15.75" x14ac:dyDescent="0.2">
      <c r="A326" s="162"/>
      <c r="B326" s="46"/>
      <c r="C326" s="43"/>
      <c r="D326" s="44"/>
      <c r="E326" s="45"/>
      <c r="F326" s="45"/>
    </row>
    <row r="327" spans="1:6" ht="76.5" x14ac:dyDescent="0.2">
      <c r="A327" s="38" t="s">
        <v>17</v>
      </c>
      <c r="B327" s="97" t="s">
        <v>201</v>
      </c>
      <c r="C327" s="43"/>
      <c r="D327" s="44"/>
      <c r="E327" s="45"/>
      <c r="F327" s="45"/>
    </row>
    <row r="328" spans="1:6" ht="89.25" x14ac:dyDescent="0.2">
      <c r="A328" s="38"/>
      <c r="B328" s="40" t="s">
        <v>202</v>
      </c>
      <c r="C328" s="43"/>
      <c r="D328" s="44"/>
      <c r="E328" s="45"/>
      <c r="F328" s="45"/>
    </row>
    <row r="329" spans="1:6" ht="38.25" x14ac:dyDescent="0.2">
      <c r="A329" s="38"/>
      <c r="B329" s="40" t="s">
        <v>295</v>
      </c>
      <c r="C329" s="43"/>
      <c r="D329" s="44"/>
      <c r="E329" s="45"/>
      <c r="F329" s="45"/>
    </row>
    <row r="330" spans="1:6" ht="14.45" customHeight="1" x14ac:dyDescent="0.2">
      <c r="A330" s="38"/>
      <c r="B330" s="40" t="s">
        <v>203</v>
      </c>
      <c r="C330" s="43"/>
      <c r="D330" s="44"/>
      <c r="E330" s="45"/>
      <c r="F330" s="45"/>
    </row>
    <row r="331" spans="1:6" x14ac:dyDescent="0.2">
      <c r="A331" s="163"/>
      <c r="B331" s="40"/>
      <c r="C331" s="8" t="s">
        <v>204</v>
      </c>
      <c r="D331" s="8">
        <v>1</v>
      </c>
      <c r="E331" s="42"/>
      <c r="F331" s="42" t="str">
        <f t="shared" ref="F331" si="51">IF(N(E331),D331*E331,"")</f>
        <v/>
      </c>
    </row>
    <row r="332" spans="1:6" x14ac:dyDescent="0.2">
      <c r="A332" s="163"/>
      <c r="B332" s="40"/>
      <c r="C332" s="8"/>
      <c r="E332" s="131"/>
      <c r="F332" s="131"/>
    </row>
    <row r="333" spans="1:6" ht="38.25" x14ac:dyDescent="0.2">
      <c r="A333" s="38" t="s">
        <v>25</v>
      </c>
      <c r="B333" s="40" t="s">
        <v>205</v>
      </c>
      <c r="C333" s="43"/>
      <c r="D333" s="44"/>
      <c r="E333" s="45"/>
      <c r="F333" s="45"/>
    </row>
    <row r="334" spans="1:6" ht="15.75" x14ac:dyDescent="0.2">
      <c r="A334" s="38"/>
      <c r="B334" s="46"/>
      <c r="C334" s="138" t="s">
        <v>24</v>
      </c>
      <c r="D334" s="8">
        <v>1</v>
      </c>
      <c r="E334" s="42"/>
      <c r="F334" s="42" t="str">
        <f t="shared" ref="F334" si="52">IF(N(E334),D334*E334,"")</f>
        <v/>
      </c>
    </row>
    <row r="335" spans="1:6" x14ac:dyDescent="0.2">
      <c r="A335" s="163"/>
      <c r="B335" s="61"/>
      <c r="C335" s="43"/>
      <c r="D335" s="44"/>
      <c r="E335" s="45"/>
      <c r="F335" s="45"/>
    </row>
    <row r="336" spans="1:6" x14ac:dyDescent="0.2">
      <c r="A336" s="164"/>
      <c r="B336" s="164" t="s">
        <v>198</v>
      </c>
      <c r="C336" s="164"/>
      <c r="D336" s="164"/>
      <c r="E336" s="164" t="s">
        <v>27</v>
      </c>
      <c r="F336" s="165">
        <f>SUM(F331:F335)</f>
        <v>0</v>
      </c>
    </row>
    <row r="337" spans="1:6" x14ac:dyDescent="0.2">
      <c r="A337" s="166"/>
      <c r="B337" s="166"/>
      <c r="C337" s="166"/>
      <c r="D337" s="166"/>
      <c r="E337" s="166"/>
      <c r="F337" s="167"/>
    </row>
    <row r="338" spans="1:6" x14ac:dyDescent="0.2">
      <c r="A338" s="166"/>
      <c r="B338" s="166"/>
      <c r="C338" s="166"/>
      <c r="D338" s="166"/>
      <c r="E338" s="166"/>
      <c r="F338" s="167"/>
    </row>
    <row r="339" spans="1:6" x14ac:dyDescent="0.2">
      <c r="B339" s="168"/>
      <c r="C339" s="8"/>
      <c r="E339" s="169"/>
      <c r="F339" s="170"/>
    </row>
    <row r="340" spans="1:6" x14ac:dyDescent="0.2">
      <c r="A340" s="160" t="s">
        <v>25</v>
      </c>
      <c r="B340" s="161" t="s">
        <v>206</v>
      </c>
      <c r="C340" s="49"/>
      <c r="D340" s="36" t="s">
        <v>199</v>
      </c>
      <c r="E340" s="51" t="s">
        <v>14</v>
      </c>
      <c r="F340" s="52" t="s">
        <v>200</v>
      </c>
    </row>
    <row r="341" spans="1:6" x14ac:dyDescent="0.2">
      <c r="A341" s="71"/>
      <c r="B341" s="171"/>
      <c r="C341" s="94"/>
      <c r="D341" s="94"/>
      <c r="E341" s="172"/>
      <c r="F341" s="172"/>
    </row>
    <row r="342" spans="1:6" ht="52.5" x14ac:dyDescent="0.2">
      <c r="A342" s="38" t="s">
        <v>17</v>
      </c>
      <c r="B342" s="39" t="s">
        <v>207</v>
      </c>
      <c r="C342" s="94"/>
      <c r="D342" s="94"/>
      <c r="E342" s="172"/>
      <c r="F342" s="172"/>
    </row>
    <row r="343" spans="1:6" x14ac:dyDescent="0.2">
      <c r="A343" s="71"/>
      <c r="B343" s="171"/>
      <c r="C343" s="8" t="s">
        <v>24</v>
      </c>
      <c r="D343" s="8">
        <v>1</v>
      </c>
      <c r="E343" s="42"/>
      <c r="F343" s="42" t="str">
        <f t="shared" ref="F343" si="53">IF(N(E343),D343*E343,"")</f>
        <v/>
      </c>
    </row>
    <row r="344" spans="1:6" x14ac:dyDescent="0.2">
      <c r="A344" s="71"/>
      <c r="B344" s="171"/>
      <c r="C344" s="94"/>
      <c r="D344" s="94"/>
      <c r="E344" s="172"/>
      <c r="F344" s="89"/>
    </row>
    <row r="345" spans="1:6" ht="38.25" x14ac:dyDescent="0.2">
      <c r="A345" s="38" t="s">
        <v>25</v>
      </c>
      <c r="B345" s="40" t="s">
        <v>208</v>
      </c>
      <c r="C345" s="94"/>
      <c r="D345" s="94"/>
      <c r="E345" s="172"/>
      <c r="F345" s="89"/>
    </row>
    <row r="346" spans="1:6" x14ac:dyDescent="0.2">
      <c r="A346" s="71"/>
      <c r="B346" s="171"/>
      <c r="C346" s="8" t="s">
        <v>24</v>
      </c>
      <c r="D346" s="8">
        <v>1</v>
      </c>
      <c r="E346" s="42"/>
      <c r="F346" s="42" t="str">
        <f t="shared" ref="F346" si="54">IF(N(E346),D346*E346,"")</f>
        <v/>
      </c>
    </row>
    <row r="347" spans="1:6" x14ac:dyDescent="0.2">
      <c r="A347" s="71"/>
      <c r="B347" s="171"/>
      <c r="C347" s="94"/>
      <c r="D347" s="94"/>
      <c r="E347" s="172"/>
      <c r="F347" s="89"/>
    </row>
    <row r="348" spans="1:6" ht="89.25" x14ac:dyDescent="0.2">
      <c r="A348" s="38" t="s">
        <v>0</v>
      </c>
      <c r="B348" s="40" t="s">
        <v>209</v>
      </c>
      <c r="C348" s="94"/>
      <c r="D348" s="94"/>
      <c r="E348" s="172"/>
      <c r="F348" s="89"/>
    </row>
    <row r="349" spans="1:6" x14ac:dyDescent="0.2">
      <c r="A349" s="71"/>
      <c r="B349" s="40"/>
      <c r="C349" s="8" t="s">
        <v>24</v>
      </c>
      <c r="D349" s="8">
        <v>1</v>
      </c>
      <c r="E349" s="42"/>
      <c r="F349" s="42" t="str">
        <f t="shared" ref="F349" si="55">IF(N(E349),D349*E349,"")</f>
        <v/>
      </c>
    </row>
    <row r="350" spans="1:6" x14ac:dyDescent="0.2">
      <c r="A350" s="71"/>
      <c r="B350" s="40"/>
      <c r="C350" s="8"/>
      <c r="E350" s="89"/>
      <c r="F350" s="89"/>
    </row>
    <row r="351" spans="1:6" ht="51" x14ac:dyDescent="0.2">
      <c r="A351" s="38" t="s">
        <v>69</v>
      </c>
      <c r="B351" s="40" t="s">
        <v>296</v>
      </c>
      <c r="C351" s="8"/>
      <c r="E351" s="89"/>
      <c r="F351" s="89"/>
    </row>
    <row r="352" spans="1:6" x14ac:dyDescent="0.2">
      <c r="A352" s="71"/>
      <c r="B352" s="40"/>
      <c r="C352" s="8" t="s">
        <v>24</v>
      </c>
      <c r="D352" s="8">
        <v>1</v>
      </c>
      <c r="E352" s="42"/>
      <c r="F352" s="42" t="str">
        <f t="shared" ref="F352" si="56">IF(N(E352),D352*E352,"")</f>
        <v/>
      </c>
    </row>
    <row r="353" spans="1:6" x14ac:dyDescent="0.2">
      <c r="A353" s="71"/>
      <c r="B353" s="40"/>
      <c r="C353" s="8"/>
      <c r="E353" s="89"/>
      <c r="F353" s="89"/>
    </row>
    <row r="354" spans="1:6" ht="51" x14ac:dyDescent="0.2">
      <c r="A354" s="71" t="s">
        <v>70</v>
      </c>
      <c r="B354" s="40" t="s">
        <v>210</v>
      </c>
      <c r="C354" s="8"/>
      <c r="E354" s="89"/>
      <c r="F354" s="89"/>
    </row>
    <row r="355" spans="1:6" x14ac:dyDescent="0.2">
      <c r="A355" s="71"/>
      <c r="B355" s="40"/>
      <c r="C355" s="8" t="s">
        <v>24</v>
      </c>
      <c r="D355" s="8">
        <v>1</v>
      </c>
      <c r="E355" s="42"/>
      <c r="F355" s="42" t="str">
        <f t="shared" ref="F355" si="57">IF(N(E355),D355*E355,"")</f>
        <v/>
      </c>
    </row>
    <row r="356" spans="1:6" x14ac:dyDescent="0.2">
      <c r="A356" s="71"/>
      <c r="B356" s="171"/>
      <c r="C356" s="94"/>
      <c r="D356" s="94"/>
      <c r="E356" s="172"/>
      <c r="F356" s="172"/>
    </row>
    <row r="357" spans="1:6" x14ac:dyDescent="0.2">
      <c r="A357" s="164"/>
      <c r="B357" s="164" t="s">
        <v>206</v>
      </c>
      <c r="C357" s="164"/>
      <c r="D357" s="164"/>
      <c r="E357" s="164" t="s">
        <v>27</v>
      </c>
      <c r="F357" s="165">
        <f>SUM(F342:F356)</f>
        <v>0</v>
      </c>
    </row>
    <row r="358" spans="1:6" x14ac:dyDescent="0.2">
      <c r="B358" s="168"/>
      <c r="C358" s="8"/>
      <c r="E358" s="169"/>
      <c r="F358" s="170"/>
    </row>
    <row r="359" spans="1:6" x14ac:dyDescent="0.2">
      <c r="B359" s="168"/>
      <c r="C359" s="8"/>
      <c r="E359" s="169"/>
      <c r="F359" s="170"/>
    </row>
    <row r="360" spans="1:6" x14ac:dyDescent="0.2">
      <c r="A360" s="173" t="s">
        <v>0</v>
      </c>
      <c r="B360" s="174" t="s">
        <v>211</v>
      </c>
      <c r="C360" s="174"/>
      <c r="D360" s="174" t="s">
        <v>199</v>
      </c>
      <c r="E360" s="174" t="s">
        <v>14</v>
      </c>
      <c r="F360" s="175" t="s">
        <v>200</v>
      </c>
    </row>
    <row r="361" spans="1:6" x14ac:dyDescent="0.2">
      <c r="A361" s="163"/>
      <c r="B361" s="176"/>
      <c r="C361" s="177"/>
      <c r="E361" s="169"/>
      <c r="F361" s="178"/>
    </row>
    <row r="362" spans="1:6" ht="63.75" x14ac:dyDescent="0.2">
      <c r="A362" s="38" t="s">
        <v>17</v>
      </c>
      <c r="B362" s="179" t="s">
        <v>212</v>
      </c>
      <c r="C362" s="177"/>
      <c r="E362" s="169"/>
      <c r="F362" s="178"/>
    </row>
    <row r="363" spans="1:6" x14ac:dyDescent="0.2">
      <c r="A363" s="38"/>
      <c r="B363" s="61" t="s">
        <v>213</v>
      </c>
      <c r="C363" s="73" t="s">
        <v>91</v>
      </c>
      <c r="D363" s="73">
        <v>30</v>
      </c>
      <c r="E363" s="42"/>
      <c r="F363" s="42" t="str">
        <f t="shared" ref="F363:F366" si="58">IF(N(E363),D363*E363,"")</f>
        <v/>
      </c>
    </row>
    <row r="364" spans="1:6" x14ac:dyDescent="0.2">
      <c r="A364" s="38"/>
      <c r="B364" s="61" t="s">
        <v>214</v>
      </c>
      <c r="C364" s="73" t="s">
        <v>91</v>
      </c>
      <c r="D364" s="73">
        <v>4</v>
      </c>
      <c r="E364" s="42"/>
      <c r="F364" s="42" t="str">
        <f t="shared" si="58"/>
        <v/>
      </c>
    </row>
    <row r="365" spans="1:6" x14ac:dyDescent="0.2">
      <c r="A365" s="38"/>
      <c r="B365" s="61" t="s">
        <v>215</v>
      </c>
      <c r="C365" s="73" t="s">
        <v>91</v>
      </c>
      <c r="D365" s="73">
        <v>8</v>
      </c>
      <c r="E365" s="42"/>
      <c r="F365" s="42" t="str">
        <f t="shared" si="58"/>
        <v/>
      </c>
    </row>
    <row r="366" spans="1:6" x14ac:dyDescent="0.2">
      <c r="A366" s="38"/>
      <c r="B366" s="61" t="s">
        <v>216</v>
      </c>
      <c r="C366" s="73" t="s">
        <v>91</v>
      </c>
      <c r="D366" s="73">
        <v>15</v>
      </c>
      <c r="E366" s="42"/>
      <c r="F366" s="42" t="str">
        <f t="shared" si="58"/>
        <v/>
      </c>
    </row>
    <row r="367" spans="1:6" x14ac:dyDescent="0.2">
      <c r="A367" s="38"/>
      <c r="B367" s="61"/>
      <c r="C367" s="73"/>
      <c r="D367" s="73"/>
      <c r="E367" s="89"/>
      <c r="F367" s="128"/>
    </row>
    <row r="368" spans="1:6" x14ac:dyDescent="0.2">
      <c r="A368" s="38" t="s">
        <v>25</v>
      </c>
      <c r="B368" s="61" t="s">
        <v>217</v>
      </c>
      <c r="C368" s="177"/>
      <c r="E368" s="169"/>
      <c r="F368" s="178"/>
    </row>
    <row r="369" spans="1:6" x14ac:dyDescent="0.2">
      <c r="A369" s="38"/>
      <c r="B369" s="61" t="s">
        <v>216</v>
      </c>
      <c r="C369" s="8" t="s">
        <v>24</v>
      </c>
      <c r="D369" s="8">
        <v>3</v>
      </c>
      <c r="E369" s="42"/>
      <c r="F369" s="42" t="str">
        <f t="shared" ref="F369" si="59">IF(N(E369),D369*E369,"")</f>
        <v/>
      </c>
    </row>
    <row r="370" spans="1:6" x14ac:dyDescent="0.2">
      <c r="A370" s="38"/>
      <c r="B370" s="176"/>
      <c r="C370" s="177"/>
      <c r="E370" s="169"/>
      <c r="F370" s="178"/>
    </row>
    <row r="371" spans="1:6" x14ac:dyDescent="0.2">
      <c r="A371" s="38" t="s">
        <v>0</v>
      </c>
      <c r="B371" s="61" t="s">
        <v>218</v>
      </c>
      <c r="C371" s="177"/>
      <c r="E371" s="169"/>
      <c r="F371" s="178"/>
    </row>
    <row r="372" spans="1:6" x14ac:dyDescent="0.2">
      <c r="A372" s="38"/>
      <c r="B372" s="61" t="s">
        <v>219</v>
      </c>
      <c r="C372" s="8" t="s">
        <v>24</v>
      </c>
      <c r="D372" s="8">
        <v>4</v>
      </c>
      <c r="E372" s="42"/>
      <c r="F372" s="42" t="str">
        <f t="shared" ref="F372:F373" si="60">IF(N(E372),D372*E372,"")</f>
        <v/>
      </c>
    </row>
    <row r="373" spans="1:6" x14ac:dyDescent="0.2">
      <c r="A373" s="38"/>
      <c r="B373" s="40" t="s">
        <v>220</v>
      </c>
      <c r="C373" s="8" t="s">
        <v>24</v>
      </c>
      <c r="D373" s="8">
        <v>4</v>
      </c>
      <c r="E373" s="42"/>
      <c r="F373" s="42" t="str">
        <f t="shared" si="60"/>
        <v/>
      </c>
    </row>
    <row r="374" spans="1:6" x14ac:dyDescent="0.2">
      <c r="A374" s="38"/>
      <c r="B374" s="176"/>
      <c r="C374" s="177"/>
      <c r="E374" s="169"/>
      <c r="F374" s="178"/>
    </row>
    <row r="375" spans="1:6" x14ac:dyDescent="0.2">
      <c r="A375" s="38"/>
      <c r="B375" s="176"/>
      <c r="C375" s="177"/>
      <c r="E375" s="169"/>
      <c r="F375" s="178"/>
    </row>
    <row r="376" spans="1:6" x14ac:dyDescent="0.2">
      <c r="A376" s="38" t="s">
        <v>69</v>
      </c>
      <c r="B376" s="61" t="s">
        <v>221</v>
      </c>
      <c r="C376" s="177"/>
      <c r="E376" s="169"/>
      <c r="F376" s="178"/>
    </row>
    <row r="377" spans="1:6" x14ac:dyDescent="0.2">
      <c r="A377" s="38"/>
      <c r="B377" s="61" t="s">
        <v>222</v>
      </c>
      <c r="C377" s="8" t="s">
        <v>24</v>
      </c>
      <c r="D377" s="8">
        <v>8</v>
      </c>
      <c r="E377" s="42"/>
      <c r="F377" s="42" t="str">
        <f t="shared" ref="F377" si="61">IF(N(E377),D377*E377,"")</f>
        <v/>
      </c>
    </row>
    <row r="378" spans="1:6" x14ac:dyDescent="0.2">
      <c r="A378" s="38"/>
      <c r="B378" s="61"/>
      <c r="C378" s="8"/>
      <c r="E378" s="89"/>
      <c r="F378" s="128"/>
    </row>
    <row r="379" spans="1:6" x14ac:dyDescent="0.2">
      <c r="A379" s="38" t="s">
        <v>70</v>
      </c>
      <c r="B379" s="61" t="s">
        <v>223</v>
      </c>
      <c r="C379" s="177"/>
      <c r="E379" s="169"/>
      <c r="F379" s="178"/>
    </row>
    <row r="380" spans="1:6" x14ac:dyDescent="0.2">
      <c r="A380" s="38"/>
      <c r="B380" s="176"/>
      <c r="C380" s="8" t="s">
        <v>24</v>
      </c>
      <c r="D380" s="8">
        <v>64</v>
      </c>
      <c r="E380" s="42"/>
      <c r="F380" s="42" t="str">
        <f t="shared" ref="F380" si="62">IF(N(E380),D380*E380,"")</f>
        <v/>
      </c>
    </row>
    <row r="381" spans="1:6" x14ac:dyDescent="0.2">
      <c r="A381" s="38"/>
      <c r="B381" s="176"/>
      <c r="C381" s="177"/>
      <c r="E381" s="169"/>
      <c r="F381" s="178"/>
    </row>
    <row r="382" spans="1:6" x14ac:dyDescent="0.2">
      <c r="A382" s="38" t="s">
        <v>87</v>
      </c>
      <c r="B382" s="61" t="s">
        <v>224</v>
      </c>
      <c r="C382" s="177"/>
      <c r="E382" s="169"/>
      <c r="F382" s="178"/>
    </row>
    <row r="383" spans="1:6" x14ac:dyDescent="0.2">
      <c r="A383" s="38"/>
      <c r="B383" s="40" t="s">
        <v>216</v>
      </c>
      <c r="C383" s="8" t="s">
        <v>24</v>
      </c>
      <c r="D383" s="8">
        <v>8</v>
      </c>
      <c r="E383" s="42"/>
      <c r="F383" s="42" t="str">
        <f t="shared" ref="F383" si="63">IF(N(E383),D383*E383,"")</f>
        <v/>
      </c>
    </row>
    <row r="384" spans="1:6" x14ac:dyDescent="0.2">
      <c r="A384" s="38"/>
      <c r="B384" s="176"/>
      <c r="C384" s="8"/>
      <c r="E384" s="89"/>
      <c r="F384" s="128"/>
    </row>
    <row r="385" spans="1:6" x14ac:dyDescent="0.2">
      <c r="A385" s="38" t="s">
        <v>88</v>
      </c>
      <c r="B385" s="61" t="s">
        <v>225</v>
      </c>
      <c r="C385" s="177"/>
      <c r="E385" s="169"/>
      <c r="F385" s="178"/>
    </row>
    <row r="386" spans="1:6" x14ac:dyDescent="0.2">
      <c r="A386" s="38"/>
      <c r="B386" s="176"/>
      <c r="C386" s="8" t="s">
        <v>24</v>
      </c>
      <c r="D386" s="8">
        <v>1</v>
      </c>
      <c r="E386" s="42"/>
      <c r="F386" s="42" t="str">
        <f t="shared" ref="F386" si="64">IF(N(E386),D386*E386,"")</f>
        <v/>
      </c>
    </row>
    <row r="387" spans="1:6" x14ac:dyDescent="0.2">
      <c r="A387" s="38"/>
      <c r="B387" s="176"/>
      <c r="C387" s="177"/>
      <c r="E387" s="169"/>
      <c r="F387" s="178"/>
    </row>
    <row r="388" spans="1:6" ht="25.5" x14ac:dyDescent="0.2">
      <c r="A388" s="38" t="s">
        <v>89</v>
      </c>
      <c r="B388" s="40" t="s">
        <v>226</v>
      </c>
      <c r="C388" s="177"/>
      <c r="E388" s="169"/>
      <c r="F388" s="178"/>
    </row>
    <row r="389" spans="1:6" x14ac:dyDescent="0.2">
      <c r="A389" s="38"/>
      <c r="B389" s="176"/>
      <c r="C389" s="8" t="s">
        <v>24</v>
      </c>
      <c r="D389" s="73">
        <v>1</v>
      </c>
      <c r="E389" s="42"/>
      <c r="F389" s="42" t="str">
        <f t="shared" ref="F389" si="65">IF(N(E389),D389*E389,"")</f>
        <v/>
      </c>
    </row>
    <row r="390" spans="1:6" ht="15.75" x14ac:dyDescent="0.2">
      <c r="A390" s="38"/>
      <c r="B390" s="46"/>
      <c r="C390" s="8"/>
      <c r="E390" s="89"/>
      <c r="F390" s="89"/>
    </row>
    <row r="391" spans="1:6" ht="25.5" x14ac:dyDescent="0.2">
      <c r="A391" s="38" t="s">
        <v>90</v>
      </c>
      <c r="B391" s="180" t="s">
        <v>227</v>
      </c>
      <c r="C391" s="8"/>
      <c r="E391" s="89"/>
      <c r="F391" s="89"/>
    </row>
    <row r="392" spans="1:6" ht="15.75" x14ac:dyDescent="0.2">
      <c r="A392" s="38"/>
      <c r="B392" s="46"/>
      <c r="C392" s="8" t="s">
        <v>24</v>
      </c>
      <c r="D392" s="8">
        <v>4</v>
      </c>
      <c r="E392" s="42"/>
      <c r="F392" s="42" t="str">
        <f t="shared" ref="F392" si="66">IF(N(E392),D392*E392,"")</f>
        <v/>
      </c>
    </row>
    <row r="393" spans="1:6" x14ac:dyDescent="0.2">
      <c r="A393" s="38"/>
      <c r="B393" s="176"/>
      <c r="C393" s="8"/>
      <c r="D393" s="73"/>
      <c r="E393" s="89"/>
      <c r="F393" s="128"/>
    </row>
    <row r="394" spans="1:6" x14ac:dyDescent="0.2">
      <c r="A394" s="71" t="s">
        <v>93</v>
      </c>
      <c r="B394" s="40" t="s">
        <v>228</v>
      </c>
      <c r="C394" s="8"/>
      <c r="E394" s="89"/>
      <c r="F394" s="128"/>
    </row>
    <row r="395" spans="1:6" x14ac:dyDescent="0.2">
      <c r="A395" s="71"/>
      <c r="B395" s="40"/>
      <c r="C395" s="8" t="s">
        <v>68</v>
      </c>
      <c r="D395" s="8">
        <v>1</v>
      </c>
      <c r="E395" s="42"/>
      <c r="F395" s="42" t="str">
        <f t="shared" ref="F395" si="67">IF(N(E395),D395*E395,"")</f>
        <v/>
      </c>
    </row>
    <row r="396" spans="1:6" x14ac:dyDescent="0.2">
      <c r="A396" s="71"/>
      <c r="B396" s="40"/>
      <c r="C396" s="8"/>
      <c r="E396" s="89"/>
      <c r="F396" s="128"/>
    </row>
    <row r="397" spans="1:6" ht="25.5" x14ac:dyDescent="0.2">
      <c r="A397" s="38" t="s">
        <v>95</v>
      </c>
      <c r="B397" s="39" t="s">
        <v>229</v>
      </c>
      <c r="C397" s="94"/>
      <c r="D397" s="94"/>
      <c r="E397" s="172"/>
      <c r="F397" s="172"/>
    </row>
    <row r="398" spans="1:6" x14ac:dyDescent="0.2">
      <c r="A398" s="71"/>
      <c r="B398" s="171"/>
      <c r="C398" s="8" t="s">
        <v>204</v>
      </c>
      <c r="D398" s="8">
        <v>1</v>
      </c>
      <c r="E398" s="42"/>
      <c r="F398" s="42" t="str">
        <f t="shared" ref="F398" si="68">IF(N(E398),D398*E398,"")</f>
        <v/>
      </c>
    </row>
    <row r="399" spans="1:6" x14ac:dyDescent="0.2">
      <c r="B399" s="176"/>
      <c r="C399" s="8"/>
      <c r="D399" s="73"/>
      <c r="E399" s="128"/>
      <c r="F399" s="128"/>
    </row>
    <row r="400" spans="1:6" ht="15" x14ac:dyDescent="0.25">
      <c r="A400" s="181"/>
      <c r="B400" s="161" t="s">
        <v>211</v>
      </c>
      <c r="C400" s="181"/>
      <c r="D400" s="181"/>
      <c r="E400" s="48" t="s">
        <v>27</v>
      </c>
      <c r="F400" s="182">
        <f>SUM(F362:F399)</f>
        <v>0</v>
      </c>
    </row>
    <row r="401" spans="1:13" x14ac:dyDescent="0.2">
      <c r="A401" s="163"/>
      <c r="B401" s="176"/>
      <c r="C401" s="177"/>
      <c r="E401" s="169"/>
      <c r="F401" s="178"/>
    </row>
    <row r="402" spans="1:13" x14ac:dyDescent="0.2">
      <c r="A402" s="71"/>
      <c r="B402" s="176"/>
      <c r="C402" s="8"/>
      <c r="E402" s="169"/>
      <c r="F402" s="178"/>
    </row>
    <row r="403" spans="1:13" ht="15" x14ac:dyDescent="0.25">
      <c r="A403" s="160" t="s">
        <v>69</v>
      </c>
      <c r="B403" s="181" t="s">
        <v>230</v>
      </c>
      <c r="C403" s="183"/>
      <c r="D403" s="184" t="s">
        <v>199</v>
      </c>
      <c r="E403" s="185" t="s">
        <v>14</v>
      </c>
      <c r="F403" s="186" t="s">
        <v>200</v>
      </c>
    </row>
    <row r="404" spans="1:13" x14ac:dyDescent="0.2">
      <c r="A404" s="71"/>
      <c r="B404" s="171"/>
      <c r="C404" s="94"/>
      <c r="D404" s="94"/>
      <c r="E404" s="172"/>
      <c r="F404" s="172"/>
    </row>
    <row r="405" spans="1:13" ht="38.25" x14ac:dyDescent="0.2">
      <c r="A405" s="38" t="s">
        <v>17</v>
      </c>
      <c r="B405" s="40" t="s">
        <v>231</v>
      </c>
      <c r="C405" s="94"/>
      <c r="D405" s="94"/>
      <c r="E405" s="172"/>
      <c r="F405" s="172"/>
    </row>
    <row r="406" spans="1:13" x14ac:dyDescent="0.2">
      <c r="A406" s="71"/>
      <c r="B406" s="171"/>
      <c r="C406" s="73" t="s">
        <v>232</v>
      </c>
      <c r="D406" s="8">
        <v>8</v>
      </c>
      <c r="E406" s="42"/>
      <c r="F406" s="42" t="str">
        <f t="shared" ref="F406" si="69">IF(N(E406),D406*E406,"")</f>
        <v/>
      </c>
    </row>
    <row r="407" spans="1:13" x14ac:dyDescent="0.2">
      <c r="A407" s="71"/>
      <c r="B407" s="171"/>
      <c r="C407" s="94"/>
      <c r="D407" s="94"/>
      <c r="E407" s="172"/>
      <c r="F407" s="172"/>
    </row>
    <row r="408" spans="1:13" x14ac:dyDescent="0.2">
      <c r="A408" s="160"/>
      <c r="B408" s="48" t="s">
        <v>230</v>
      </c>
      <c r="C408" s="187"/>
      <c r="D408" s="187"/>
      <c r="E408" s="36" t="s">
        <v>27</v>
      </c>
      <c r="F408" s="188">
        <f>SUM(F406:F407)</f>
        <v>0</v>
      </c>
    </row>
    <row r="409" spans="1:13" x14ac:dyDescent="0.2">
      <c r="A409" s="71"/>
      <c r="B409" s="176"/>
      <c r="C409" s="94"/>
      <c r="D409" s="94"/>
      <c r="E409" s="169"/>
      <c r="F409" s="178"/>
    </row>
    <row r="410" spans="1:13" x14ac:dyDescent="0.2">
      <c r="A410" s="71"/>
      <c r="B410" s="176"/>
      <c r="C410" s="94"/>
      <c r="D410" s="94"/>
      <c r="E410" s="169"/>
      <c r="F410" s="178"/>
    </row>
    <row r="411" spans="1:13" ht="15" x14ac:dyDescent="0.2">
      <c r="A411" s="189"/>
      <c r="B411" s="190" t="s">
        <v>197</v>
      </c>
      <c r="C411" s="191"/>
      <c r="D411" s="192"/>
      <c r="E411" s="190" t="s">
        <v>27</v>
      </c>
      <c r="F411" s="193">
        <f>SUM(F408+F400+F357+F336)</f>
        <v>0</v>
      </c>
    </row>
    <row r="412" spans="1:13" x14ac:dyDescent="0.2">
      <c r="A412" s="71"/>
      <c r="B412" s="176"/>
      <c r="C412" s="94"/>
      <c r="D412" s="94"/>
      <c r="E412" s="169"/>
      <c r="F412" s="178"/>
    </row>
    <row r="413" spans="1:13" x14ac:dyDescent="0.2">
      <c r="A413" s="71"/>
      <c r="B413" s="176"/>
      <c r="C413" s="94"/>
      <c r="D413" s="94"/>
      <c r="E413" s="169"/>
      <c r="F413" s="178"/>
    </row>
    <row r="414" spans="1:13" x14ac:dyDescent="0.2">
      <c r="C414" s="8"/>
    </row>
    <row r="415" spans="1:13" x14ac:dyDescent="0.2">
      <c r="A415" s="160" t="s">
        <v>70</v>
      </c>
      <c r="B415" s="164" t="s">
        <v>233</v>
      </c>
      <c r="C415" s="183"/>
      <c r="D415" s="184" t="s">
        <v>199</v>
      </c>
      <c r="E415" s="185" t="s">
        <v>14</v>
      </c>
      <c r="F415" s="186" t="s">
        <v>200</v>
      </c>
    </row>
    <row r="416" spans="1:13" x14ac:dyDescent="0.2">
      <c r="C416" s="8"/>
      <c r="M416" s="5" t="s">
        <v>92</v>
      </c>
    </row>
    <row r="417" spans="1:6" ht="63.75" x14ac:dyDescent="0.2">
      <c r="A417" s="194" t="s">
        <v>17</v>
      </c>
      <c r="B417" s="82" t="s">
        <v>234</v>
      </c>
      <c r="C417" s="8"/>
    </row>
    <row r="418" spans="1:6" ht="76.5" x14ac:dyDescent="0.2">
      <c r="A418" s="194"/>
      <c r="B418" s="195" t="s">
        <v>235</v>
      </c>
      <c r="C418" s="94"/>
      <c r="D418" s="94"/>
      <c r="E418" s="172"/>
      <c r="F418" s="172"/>
    </row>
    <row r="419" spans="1:6" ht="63.75" x14ac:dyDescent="0.2">
      <c r="A419" s="194"/>
      <c r="B419" s="68" t="s">
        <v>236</v>
      </c>
      <c r="C419" s="94"/>
      <c r="D419" s="94"/>
      <c r="E419" s="172"/>
      <c r="F419" s="172"/>
    </row>
    <row r="420" spans="1:6" x14ac:dyDescent="0.2">
      <c r="A420" s="194"/>
      <c r="B420" s="196"/>
      <c r="C420" s="197" t="s">
        <v>192</v>
      </c>
      <c r="D420" s="73">
        <v>1</v>
      </c>
      <c r="E420" s="42"/>
      <c r="F420" s="42" t="str">
        <f t="shared" ref="F420" si="70">IF(N(E420),D420*E420,"")</f>
        <v/>
      </c>
    </row>
    <row r="421" spans="1:6" ht="51" x14ac:dyDescent="0.2">
      <c r="A421" s="194" t="s">
        <v>25</v>
      </c>
      <c r="B421" s="39" t="s">
        <v>237</v>
      </c>
      <c r="C421" s="43"/>
      <c r="D421" s="43"/>
      <c r="E421" s="67"/>
      <c r="F421" s="67"/>
    </row>
    <row r="422" spans="1:6" x14ac:dyDescent="0.2">
      <c r="A422" s="198"/>
      <c r="B422" s="199"/>
      <c r="C422" s="197" t="s">
        <v>192</v>
      </c>
      <c r="D422" s="73">
        <v>1</v>
      </c>
      <c r="E422" s="42"/>
      <c r="F422" s="42" t="str">
        <f t="shared" ref="F422" si="71">IF(N(E422),D422*E422,"")</f>
        <v/>
      </c>
    </row>
    <row r="423" spans="1:6" x14ac:dyDescent="0.2">
      <c r="A423" s="200"/>
      <c r="B423" s="39"/>
      <c r="C423" s="43"/>
      <c r="D423" s="43"/>
      <c r="E423" s="67"/>
      <c r="F423" s="67"/>
    </row>
    <row r="424" spans="1:6" ht="15" x14ac:dyDescent="0.2">
      <c r="A424" s="201"/>
      <c r="B424" s="202" t="s">
        <v>233</v>
      </c>
      <c r="C424" s="203"/>
      <c r="D424" s="203"/>
      <c r="E424" s="17" t="s">
        <v>27</v>
      </c>
      <c r="F424" s="37">
        <f>SUM(F420:F423)</f>
        <v>0</v>
      </c>
    </row>
    <row r="425" spans="1:6" x14ac:dyDescent="0.2">
      <c r="A425" s="204"/>
      <c r="B425" s="205"/>
      <c r="C425" s="43"/>
      <c r="D425" s="43"/>
      <c r="E425" s="206"/>
      <c r="F425" s="170"/>
    </row>
    <row r="426" spans="1:6" x14ac:dyDescent="0.2">
      <c r="C426" s="8"/>
    </row>
    <row r="427" spans="1:6" x14ac:dyDescent="0.2">
      <c r="A427" s="207" t="s">
        <v>0</v>
      </c>
      <c r="B427" s="208" t="s">
        <v>238</v>
      </c>
      <c r="C427" s="209"/>
      <c r="D427" s="210"/>
      <c r="E427" s="211"/>
      <c r="F427" s="212"/>
    </row>
    <row r="428" spans="1:6" x14ac:dyDescent="0.2">
      <c r="A428" s="213"/>
      <c r="B428" s="214"/>
      <c r="C428" s="215"/>
      <c r="D428" s="216"/>
      <c r="E428" s="216"/>
      <c r="F428" s="217"/>
    </row>
    <row r="429" spans="1:6" x14ac:dyDescent="0.2">
      <c r="A429" s="218"/>
      <c r="B429" s="214" t="s">
        <v>239</v>
      </c>
      <c r="C429" s="215"/>
      <c r="D429" s="216"/>
      <c r="E429" s="216"/>
      <c r="F429" s="217"/>
    </row>
    <row r="430" spans="1:6" x14ac:dyDescent="0.2">
      <c r="A430" s="219"/>
      <c r="B430" s="220"/>
      <c r="C430" s="215"/>
      <c r="D430" s="216"/>
      <c r="E430" s="216"/>
      <c r="F430" s="217"/>
    </row>
    <row r="431" spans="1:6" x14ac:dyDescent="0.2">
      <c r="A431" s="221" t="s">
        <v>17</v>
      </c>
      <c r="B431" s="222" t="s">
        <v>240</v>
      </c>
      <c r="C431" s="223"/>
      <c r="D431" s="224"/>
      <c r="E431" s="224"/>
      <c r="F431" s="178">
        <f>F43</f>
        <v>0</v>
      </c>
    </row>
    <row r="432" spans="1:6" x14ac:dyDescent="0.2">
      <c r="A432" s="221"/>
      <c r="B432" s="225"/>
      <c r="C432" s="223"/>
      <c r="D432" s="224"/>
      <c r="E432" s="224"/>
      <c r="F432" s="226"/>
    </row>
    <row r="433" spans="1:6" x14ac:dyDescent="0.2">
      <c r="A433" s="221" t="s">
        <v>25</v>
      </c>
      <c r="B433" s="227" t="s">
        <v>241</v>
      </c>
      <c r="C433" s="223"/>
      <c r="D433" s="224"/>
      <c r="E433" s="224"/>
      <c r="F433" s="178">
        <f>F279</f>
        <v>0</v>
      </c>
    </row>
    <row r="434" spans="1:6" x14ac:dyDescent="0.2">
      <c r="A434" s="221"/>
      <c r="B434" s="227"/>
      <c r="C434" s="223"/>
      <c r="D434" s="224"/>
      <c r="E434" s="224"/>
      <c r="F434" s="178"/>
    </row>
    <row r="435" spans="1:6" x14ac:dyDescent="0.2">
      <c r="A435" s="221" t="s">
        <v>0</v>
      </c>
      <c r="B435" s="227" t="s">
        <v>242</v>
      </c>
      <c r="C435" s="223"/>
      <c r="D435" s="224"/>
      <c r="E435" s="224"/>
      <c r="F435" s="178">
        <f>F320</f>
        <v>0</v>
      </c>
    </row>
    <row r="436" spans="1:6" x14ac:dyDescent="0.2">
      <c r="A436" s="221"/>
      <c r="B436" s="227"/>
      <c r="C436" s="223"/>
      <c r="D436" s="224"/>
      <c r="E436" s="224"/>
      <c r="F436" s="178"/>
    </row>
    <row r="437" spans="1:6" x14ac:dyDescent="0.2">
      <c r="A437" s="221" t="s">
        <v>69</v>
      </c>
      <c r="B437" s="227" t="s">
        <v>243</v>
      </c>
      <c r="C437" s="223"/>
      <c r="D437" s="224"/>
      <c r="E437" s="224"/>
      <c r="F437" s="178">
        <f>F411</f>
        <v>0</v>
      </c>
    </row>
    <row r="438" spans="1:6" x14ac:dyDescent="0.2">
      <c r="A438" s="221"/>
      <c r="B438" s="227"/>
      <c r="C438" s="223"/>
      <c r="D438" s="224"/>
      <c r="E438" s="224"/>
      <c r="F438" s="178"/>
    </row>
    <row r="439" spans="1:6" x14ac:dyDescent="0.2">
      <c r="A439" s="221" t="s">
        <v>70</v>
      </c>
      <c r="B439" s="227" t="s">
        <v>244</v>
      </c>
      <c r="C439" s="223"/>
      <c r="D439" s="224"/>
      <c r="E439" s="224"/>
      <c r="F439" s="178">
        <f>F424</f>
        <v>0</v>
      </c>
    </row>
    <row r="440" spans="1:6" x14ac:dyDescent="0.2">
      <c r="A440" s="221"/>
      <c r="B440" s="227"/>
      <c r="C440" s="223"/>
      <c r="D440" s="224"/>
      <c r="E440" s="224"/>
      <c r="F440" s="178"/>
    </row>
    <row r="441" spans="1:6" x14ac:dyDescent="0.2">
      <c r="A441" s="228"/>
      <c r="B441" s="227"/>
      <c r="C441" s="223"/>
      <c r="D441" s="224"/>
      <c r="E441" s="229"/>
      <c r="F441" s="226"/>
    </row>
    <row r="442" spans="1:6" x14ac:dyDescent="0.2">
      <c r="A442" s="230"/>
      <c r="B442" s="231" t="s">
        <v>245</v>
      </c>
      <c r="C442" s="232"/>
      <c r="D442" s="233"/>
      <c r="E442" s="233"/>
      <c r="F442" s="234">
        <f>SUM(F431:F441)</f>
        <v>0</v>
      </c>
    </row>
    <row r="444" spans="1:6" x14ac:dyDescent="0.2">
      <c r="B444" s="176" t="s">
        <v>246</v>
      </c>
    </row>
    <row r="445" spans="1:6" x14ac:dyDescent="0.2">
      <c r="B445" s="176" t="s">
        <v>247</v>
      </c>
    </row>
    <row r="449" spans="1:6" x14ac:dyDescent="0.2">
      <c r="A449" s="5"/>
    </row>
    <row r="450" spans="1:6" ht="15" x14ac:dyDescent="0.25">
      <c r="A450" s="5"/>
      <c r="B450" s="235"/>
      <c r="C450" s="5"/>
      <c r="D450" s="5"/>
      <c r="E450" s="5"/>
      <c r="F450" s="5"/>
    </row>
    <row r="451" spans="1:6" x14ac:dyDescent="0.2">
      <c r="B451" s="40"/>
      <c r="C451" s="5"/>
      <c r="D451" s="5"/>
      <c r="E451" s="5"/>
      <c r="F451" s="5"/>
    </row>
  </sheetData>
  <mergeCells count="1">
    <mergeCell ref="B1:C1"/>
  </mergeCells>
  <pageMargins left="0.25" right="0.2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LJMAJSTOROVIC</dc:creator>
  <cp:lastModifiedBy>Vlado Strbad</cp:lastModifiedBy>
  <cp:lastPrinted>2019-02-18T10:45:36Z</cp:lastPrinted>
  <dcterms:created xsi:type="dcterms:W3CDTF">2019-02-18T08:51:09Z</dcterms:created>
  <dcterms:modified xsi:type="dcterms:W3CDTF">2019-06-07T07:26:42Z</dcterms:modified>
</cp:coreProperties>
</file>